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0" windowWidth="25600" windowHeight="158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'Blad1'!$A$1:$K$163</definedName>
  </definedNames>
  <calcPr fullCalcOnLoad="1"/>
</workbook>
</file>

<file path=xl/sharedStrings.xml><?xml version="1.0" encoding="utf-8"?>
<sst xmlns="http://schemas.openxmlformats.org/spreadsheetml/2006/main" count="622" uniqueCount="164">
  <si>
    <t>gemiddelde</t>
  </si>
  <si>
    <t>Plaats</t>
  </si>
  <si>
    <t>Startnr.</t>
  </si>
  <si>
    <t>Naam</t>
  </si>
  <si>
    <t>Tijd</t>
  </si>
  <si>
    <t>km</t>
  </si>
  <si>
    <t>min</t>
  </si>
  <si>
    <t>sec</t>
  </si>
  <si>
    <t>:</t>
  </si>
  <si>
    <t>Recreanten en wedstrijdlopers - 5000 meter</t>
  </si>
  <si>
    <t>Jaar</t>
  </si>
  <si>
    <t>snelheid/uur</t>
  </si>
  <si>
    <t>Kidsrun groep 1 t/m 4 - 500 meter</t>
  </si>
  <si>
    <t>Kidsrun groep 5 t/m 8 - 1000 meter</t>
  </si>
  <si>
    <t>Recreanten en starters - 2000 meter</t>
  </si>
  <si>
    <t>jongen</t>
  </si>
  <si>
    <t>punten</t>
  </si>
  <si>
    <t>M/V</t>
  </si>
  <si>
    <t>Huub Teheux</t>
  </si>
  <si>
    <t>meisje</t>
  </si>
  <si>
    <t>m</t>
  </si>
  <si>
    <t>v</t>
  </si>
  <si>
    <t>02</t>
  </si>
  <si>
    <t>05</t>
  </si>
  <si>
    <t>09</t>
  </si>
  <si>
    <t>06</t>
  </si>
  <si>
    <t>01</t>
  </si>
  <si>
    <t>03</t>
  </si>
  <si>
    <t>j /m</t>
  </si>
  <si>
    <t>Chloë Schroijen</t>
  </si>
  <si>
    <t>08</t>
  </si>
  <si>
    <t>Jeroen Veldman</t>
  </si>
  <si>
    <t>Nicole Drieman</t>
  </si>
  <si>
    <t>Ilona van Dun</t>
  </si>
  <si>
    <t>Kees Schroijen</t>
  </si>
  <si>
    <t>Geert Postuma</t>
  </si>
  <si>
    <t>Rebecca Coenen</t>
  </si>
  <si>
    <t>Saar Janssen</t>
  </si>
  <si>
    <t>Lewie Palmen</t>
  </si>
  <si>
    <t>Paul Kuijpers</t>
  </si>
  <si>
    <t>Thomas Verhage</t>
  </si>
  <si>
    <t>Febe Quaedvlieg</t>
  </si>
  <si>
    <t>Hannah Kling</t>
  </si>
  <si>
    <t>Lieke Widdershoven</t>
  </si>
  <si>
    <t>Lourens Verhage</t>
  </si>
  <si>
    <t>Victor Widdershoven</t>
  </si>
  <si>
    <t>Xavé Palmen</t>
  </si>
  <si>
    <t>Helga van den Berg</t>
  </si>
  <si>
    <t>Berto Aquina</t>
  </si>
  <si>
    <t>Wilma Martens</t>
  </si>
  <si>
    <t>Rosa Drijver</t>
  </si>
  <si>
    <t>Emma Safety Footwear</t>
  </si>
  <si>
    <t>Parklopen Cup</t>
  </si>
  <si>
    <t>Stefan Outjers</t>
  </si>
  <si>
    <t>Tessa Arnoldussen</t>
  </si>
  <si>
    <t>Ger Arnoldussen</t>
  </si>
  <si>
    <t>Edwin Bus</t>
  </si>
  <si>
    <t>Eline Zaad</t>
  </si>
  <si>
    <t>Esther Rosier</t>
  </si>
  <si>
    <t>Seppe Mesters</t>
  </si>
  <si>
    <t>Vivian de Ridder</t>
  </si>
  <si>
    <t>Koen van den Berg</t>
  </si>
  <si>
    <t>Yannick Deckers</t>
  </si>
  <si>
    <t>Fleur Janssen</t>
  </si>
  <si>
    <t>Bram Reijnders</t>
  </si>
  <si>
    <t>Imke Consten</t>
  </si>
  <si>
    <t>04</t>
  </si>
  <si>
    <t>Rob Donners</t>
  </si>
  <si>
    <t>Lesley Basten</t>
  </si>
  <si>
    <t>Bonnie Tilmans</t>
  </si>
  <si>
    <t>Hans van de Weijer</t>
  </si>
  <si>
    <t>Jannick Smeets</t>
  </si>
  <si>
    <t>Nettie Smeets</t>
  </si>
  <si>
    <t>Hans Kam</t>
  </si>
  <si>
    <t>Pieter-Max Kam</t>
  </si>
  <si>
    <t>Cathelijne Kam</t>
  </si>
  <si>
    <t>Marleen Bus</t>
  </si>
  <si>
    <t>Jolanda van der Schaft</t>
  </si>
  <si>
    <t>Patrick Helgers</t>
  </si>
  <si>
    <t>Hugo Reijnders</t>
  </si>
  <si>
    <t>Stephan Theunissen</t>
  </si>
  <si>
    <t>Nynke Ruiters</t>
  </si>
  <si>
    <t>Mayra Eikens</t>
  </si>
  <si>
    <t>Emmaparkloop 7 december 2019</t>
  </si>
  <si>
    <t>Jaimy Christiaanse</t>
  </si>
  <si>
    <t>Daan van den Bosch</t>
  </si>
  <si>
    <t>Teun Wolfs</t>
  </si>
  <si>
    <t>Bo Mesters</t>
  </si>
  <si>
    <t>Sara van Ham</t>
  </si>
  <si>
    <t>58</t>
  </si>
  <si>
    <t>Fleur Wolfs</t>
  </si>
  <si>
    <t>Nick Hendrick</t>
  </si>
  <si>
    <r>
      <rPr>
        <sz val="10"/>
        <rFont val="Arial"/>
        <family val="2"/>
      </rPr>
      <t>0</t>
    </r>
    <r>
      <rPr>
        <sz val="10"/>
        <rFont val="Arial"/>
        <family val="2"/>
      </rPr>
      <t>9</t>
    </r>
  </si>
  <si>
    <t>Sem Hoevenaars</t>
  </si>
  <si>
    <t>Jochem Widdershoven</t>
  </si>
  <si>
    <t>Lynn van Ham</t>
  </si>
  <si>
    <t>Raymond Henssen</t>
  </si>
  <si>
    <t>Luc van Ham</t>
  </si>
  <si>
    <t>Thijs den Teuling</t>
  </si>
  <si>
    <t>Jente Consten</t>
  </si>
  <si>
    <r>
      <rPr>
        <sz val="10"/>
        <rFont val="Arial"/>
        <family val="2"/>
      </rPr>
      <t>Django Schroijen</t>
    </r>
  </si>
  <si>
    <t>Micha Consten</t>
  </si>
  <si>
    <t>Silke Jacobs</t>
  </si>
  <si>
    <t>Nicky Arnoldussen</t>
  </si>
  <si>
    <t>Vera Relouw</t>
  </si>
  <si>
    <t>Merel Reijnders</t>
  </si>
  <si>
    <t>Mauro Icario</t>
  </si>
  <si>
    <t>René Coenen</t>
  </si>
  <si>
    <t>Stefanie Offermans</t>
  </si>
  <si>
    <t>Peter Claassen</t>
  </si>
  <si>
    <t>Wil Hoogenveen</t>
  </si>
  <si>
    <t>Debbie Smits</t>
  </si>
  <si>
    <t>Marielle Mok</t>
  </si>
  <si>
    <t>André Habets</t>
  </si>
  <si>
    <t>Shirley Erbas</t>
  </si>
  <si>
    <t>Jurre Consten</t>
  </si>
  <si>
    <t>Joke Verhage</t>
  </si>
  <si>
    <t>Harm van Laanen</t>
  </si>
  <si>
    <t>Anday Tekle</t>
  </si>
  <si>
    <t>Tim Ottenheijm</t>
  </si>
  <si>
    <t>Roy Ploum</t>
  </si>
  <si>
    <t>Luc Bams</t>
  </si>
  <si>
    <t>Dave Essers</t>
  </si>
  <si>
    <t>Roel Muijtjens</t>
  </si>
  <si>
    <t>Erwin Veldman</t>
  </si>
  <si>
    <t>Frank Paffen</t>
  </si>
  <si>
    <t>Richard Huijbregts</t>
  </si>
  <si>
    <t>Mark Offermans</t>
  </si>
  <si>
    <t>Marcel Curfs</t>
  </si>
  <si>
    <t>Martijn Nissen</t>
  </si>
  <si>
    <t>Kristina Schaaff</t>
  </si>
  <si>
    <t>Jory Niemark</t>
  </si>
  <si>
    <t>Moniek Grouls</t>
  </si>
  <si>
    <t>Michael Danker</t>
  </si>
  <si>
    <t>Guido Pol</t>
  </si>
  <si>
    <t>Eline Collombon</t>
  </si>
  <si>
    <t>Rémond Hendrik</t>
  </si>
  <si>
    <t>Jeroen Verbeek</t>
  </si>
  <si>
    <t>Mico Duspara</t>
  </si>
  <si>
    <t>Jeroen Dohmen</t>
  </si>
  <si>
    <t>Anouk van Kan</t>
  </si>
  <si>
    <t>Frank Schmidt</t>
  </si>
  <si>
    <t>Don Wolfs</t>
  </si>
  <si>
    <t>Stephan Outjers</t>
  </si>
  <si>
    <t>Luc Dinjens</t>
  </si>
  <si>
    <t>Bo Stassen</t>
  </si>
  <si>
    <t>Kris Pol</t>
  </si>
  <si>
    <t>Jeu Goossen</t>
  </si>
  <si>
    <t>Anita Krouweel</t>
  </si>
  <si>
    <t>Tjeu Timmermans</t>
  </si>
  <si>
    <t>Yvette Maes</t>
  </si>
  <si>
    <t>Lea van der Kolk</t>
  </si>
  <si>
    <t>Peter Wijnen</t>
  </si>
  <si>
    <t>Ton Peters</t>
  </si>
  <si>
    <t>John Paumen</t>
  </si>
  <si>
    <t>Sandra Lahaye</t>
  </si>
  <si>
    <t>Samantha Haak</t>
  </si>
  <si>
    <t>Ben van der Vliet</t>
  </si>
  <si>
    <t>Melanja Collaris</t>
  </si>
  <si>
    <t>Yuna Meeuwsen</t>
  </si>
  <si>
    <t>Jacqueline Hendriks</t>
  </si>
  <si>
    <t>Babette Limpens-Vankan</t>
  </si>
  <si>
    <t>Shauna Huijbregts</t>
  </si>
  <si>
    <t>Wieteke Creugers-Robeerst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</si>
</sst>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0.0"/>
  </numFmts>
  <fonts count="43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NumberFormat="1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left"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10" xfId="0" applyFont="1" applyFill="1" applyBorder="1" applyAlignment="1" quotePrefix="1">
      <alignment horizontal="left"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left"/>
    </xf>
    <xf numFmtId="0" fontId="0" fillId="0" borderId="11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10" xfId="0" applyNumberFormat="1" applyFont="1" applyBorder="1" applyAlignment="1" quotePrefix="1">
      <alignment horizontal="left"/>
    </xf>
    <xf numFmtId="0" fontId="0" fillId="0" borderId="10" xfId="0" applyNumberFormat="1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177" fontId="0" fillId="0" borderId="10" xfId="0" applyNumberFormat="1" applyFont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left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7"/>
  <sheetViews>
    <sheetView tabSelected="1" workbookViewId="0" topLeftCell="A122">
      <selection activeCell="C132" sqref="C132"/>
    </sheetView>
  </sheetViews>
  <sheetFormatPr defaultColWidth="8.8515625" defaultRowHeight="12.75"/>
  <cols>
    <col min="1" max="1" width="6.28125" style="11" customWidth="1"/>
    <col min="2" max="2" width="7.28125" style="11" customWidth="1"/>
    <col min="3" max="3" width="22.140625" style="11" customWidth="1"/>
    <col min="4" max="4" width="6.421875" style="12" customWidth="1"/>
    <col min="5" max="5" width="4.140625" style="13" customWidth="1"/>
    <col min="6" max="6" width="1.1484375" style="11" customWidth="1"/>
    <col min="7" max="7" width="3.421875" style="14" customWidth="1"/>
    <col min="8" max="8" width="7.8515625" style="11" customWidth="1"/>
    <col min="9" max="9" width="4.140625" style="11" customWidth="1"/>
    <col min="10" max="10" width="10.421875" style="11" customWidth="1"/>
    <col min="11" max="11" width="11.28125" style="11" customWidth="1"/>
    <col min="12" max="12" width="6.00390625" style="38" bestFit="1" customWidth="1"/>
    <col min="13" max="13" width="2.8515625" style="15" bestFit="1" customWidth="1"/>
    <col min="14" max="16384" width="8.8515625" style="10" customWidth="1"/>
  </cols>
  <sheetData>
    <row r="1" spans="1:13" ht="12">
      <c r="A1" s="1" t="s">
        <v>83</v>
      </c>
      <c r="B1" s="2"/>
      <c r="F1" s="12"/>
      <c r="L1" s="39"/>
      <c r="M1" s="12"/>
    </row>
    <row r="2" spans="1:6" ht="12">
      <c r="A2" s="14"/>
      <c r="B2" s="12"/>
      <c r="F2" s="12"/>
    </row>
    <row r="3" spans="1:11" ht="12">
      <c r="A3" s="3" t="s">
        <v>12</v>
      </c>
      <c r="B3" s="16"/>
      <c r="C3" s="9"/>
      <c r="D3" s="16"/>
      <c r="E3" s="65"/>
      <c r="F3" s="71"/>
      <c r="G3" s="66"/>
      <c r="H3" s="65"/>
      <c r="I3" s="66"/>
      <c r="J3" s="62" t="s">
        <v>51</v>
      </c>
      <c r="K3" s="63"/>
    </row>
    <row r="4" spans="1:11" ht="12">
      <c r="A4" s="17"/>
      <c r="B4" s="16"/>
      <c r="C4" s="9"/>
      <c r="D4" s="16"/>
      <c r="E4" s="64" t="s">
        <v>4</v>
      </c>
      <c r="F4" s="64"/>
      <c r="G4" s="64"/>
      <c r="H4" s="64" t="s">
        <v>0</v>
      </c>
      <c r="I4" s="64"/>
      <c r="J4" s="62" t="s">
        <v>52</v>
      </c>
      <c r="K4" s="63"/>
    </row>
    <row r="5" spans="1:11" ht="12">
      <c r="A5" s="4" t="s">
        <v>1</v>
      </c>
      <c r="B5" s="4" t="s">
        <v>2</v>
      </c>
      <c r="C5" s="4" t="s">
        <v>3</v>
      </c>
      <c r="D5" s="4" t="s">
        <v>10</v>
      </c>
      <c r="E5" s="5" t="s">
        <v>6</v>
      </c>
      <c r="F5" s="4" t="s">
        <v>8</v>
      </c>
      <c r="G5" s="3" t="s">
        <v>7</v>
      </c>
      <c r="H5" s="64" t="s">
        <v>11</v>
      </c>
      <c r="I5" s="64"/>
      <c r="J5" s="4" t="s">
        <v>16</v>
      </c>
      <c r="K5" s="4" t="s">
        <v>28</v>
      </c>
    </row>
    <row r="6" spans="1:13" ht="13.5" customHeight="1">
      <c r="A6" s="16">
        <v>1</v>
      </c>
      <c r="B6" s="16">
        <v>1146</v>
      </c>
      <c r="C6" s="40" t="s">
        <v>84</v>
      </c>
      <c r="D6" s="16"/>
      <c r="E6" s="18">
        <v>2</v>
      </c>
      <c r="F6" s="16" t="s">
        <v>8</v>
      </c>
      <c r="G6" s="42" t="s">
        <v>66</v>
      </c>
      <c r="H6" s="19">
        <f aca="true" t="shared" si="0" ref="H6:H11">500/(E6+G6/60)*60/1000</f>
        <v>14.516129032258062</v>
      </c>
      <c r="I6" s="9" t="s">
        <v>5</v>
      </c>
      <c r="J6" s="16">
        <v>100</v>
      </c>
      <c r="K6" s="16" t="s">
        <v>15</v>
      </c>
      <c r="M6" s="10"/>
    </row>
    <row r="7" spans="1:13" ht="13.5" customHeight="1">
      <c r="A7" s="16">
        <v>2</v>
      </c>
      <c r="B7" s="16">
        <v>1286</v>
      </c>
      <c r="C7" s="40" t="s">
        <v>85</v>
      </c>
      <c r="D7" s="16"/>
      <c r="E7" s="18">
        <v>2</v>
      </c>
      <c r="F7" s="16" t="s">
        <v>8</v>
      </c>
      <c r="G7" s="42">
        <v>23</v>
      </c>
      <c r="H7" s="19">
        <f t="shared" si="0"/>
        <v>12.587412587412588</v>
      </c>
      <c r="I7" s="9" t="s">
        <v>5</v>
      </c>
      <c r="J7" s="16">
        <v>99</v>
      </c>
      <c r="K7" s="45" t="s">
        <v>15</v>
      </c>
      <c r="M7" s="10"/>
    </row>
    <row r="8" spans="1:13" ht="13.5" customHeight="1">
      <c r="A8" s="16">
        <v>3</v>
      </c>
      <c r="B8" s="16">
        <v>1285</v>
      </c>
      <c r="C8" s="46" t="s">
        <v>61</v>
      </c>
      <c r="D8" s="16"/>
      <c r="E8" s="18">
        <v>2</v>
      </c>
      <c r="F8" s="16" t="s">
        <v>8</v>
      </c>
      <c r="G8" s="43">
        <v>36</v>
      </c>
      <c r="H8" s="19">
        <f t="shared" si="0"/>
        <v>11.538461538461537</v>
      </c>
      <c r="I8" s="9" t="s">
        <v>5</v>
      </c>
      <c r="J8" s="16">
        <v>98</v>
      </c>
      <c r="K8" s="45" t="s">
        <v>15</v>
      </c>
      <c r="M8" s="10"/>
    </row>
    <row r="9" spans="1:13" ht="13.5" customHeight="1">
      <c r="A9" s="16">
        <v>4</v>
      </c>
      <c r="B9" s="16">
        <v>1287</v>
      </c>
      <c r="C9" s="44" t="s">
        <v>86</v>
      </c>
      <c r="D9" s="16"/>
      <c r="E9" s="18">
        <v>2</v>
      </c>
      <c r="F9" s="16" t="s">
        <v>8</v>
      </c>
      <c r="G9" s="21">
        <v>43</v>
      </c>
      <c r="H9" s="19">
        <f t="shared" si="0"/>
        <v>11.042944785276074</v>
      </c>
      <c r="I9" s="9" t="s">
        <v>5</v>
      </c>
      <c r="J9" s="23">
        <v>97</v>
      </c>
      <c r="K9" s="47" t="s">
        <v>15</v>
      </c>
      <c r="M9" s="10"/>
    </row>
    <row r="10" spans="1:13" ht="13.5" customHeight="1">
      <c r="A10" s="16">
        <v>5</v>
      </c>
      <c r="B10" s="16">
        <v>1149</v>
      </c>
      <c r="C10" s="44" t="s">
        <v>87</v>
      </c>
      <c r="D10" s="16"/>
      <c r="E10" s="18">
        <v>2</v>
      </c>
      <c r="F10" s="16"/>
      <c r="G10" s="21">
        <v>57</v>
      </c>
      <c r="H10" s="19">
        <f t="shared" si="0"/>
        <v>10.169491525423728</v>
      </c>
      <c r="I10" s="9" t="s">
        <v>5</v>
      </c>
      <c r="J10" s="23">
        <v>100</v>
      </c>
      <c r="K10" s="47" t="s">
        <v>19</v>
      </c>
      <c r="M10" s="10"/>
    </row>
    <row r="11" spans="1:13" ht="13.5" customHeight="1">
      <c r="A11" s="16">
        <v>6</v>
      </c>
      <c r="B11" s="16">
        <v>1148</v>
      </c>
      <c r="C11" s="44" t="s">
        <v>159</v>
      </c>
      <c r="D11" s="16"/>
      <c r="E11" s="18">
        <v>3</v>
      </c>
      <c r="F11" s="16" t="s">
        <v>8</v>
      </c>
      <c r="G11" s="24">
        <v>13</v>
      </c>
      <c r="H11" s="19">
        <f t="shared" si="0"/>
        <v>9.32642487046632</v>
      </c>
      <c r="I11" s="9" t="s">
        <v>5</v>
      </c>
      <c r="J11" s="23">
        <v>99</v>
      </c>
      <c r="K11" s="47" t="s">
        <v>19</v>
      </c>
      <c r="M11" s="38"/>
    </row>
    <row r="12" spans="1:13" ht="13.5" customHeight="1">
      <c r="A12" s="12"/>
      <c r="B12" s="12"/>
      <c r="C12" s="20"/>
      <c r="F12" s="12"/>
      <c r="G12" s="41"/>
      <c r="H12" s="27"/>
      <c r="M12" s="38"/>
    </row>
    <row r="13" spans="1:8" ht="12">
      <c r="A13" s="12"/>
      <c r="B13" s="25"/>
      <c r="C13" s="20"/>
      <c r="F13" s="12"/>
      <c r="G13" s="26"/>
      <c r="H13" s="27"/>
    </row>
    <row r="14" spans="1:8" ht="12">
      <c r="A14" s="12"/>
      <c r="C14" s="20"/>
      <c r="F14" s="12"/>
      <c r="G14" s="28"/>
      <c r="H14" s="27"/>
    </row>
    <row r="15" spans="1:11" ht="12">
      <c r="A15" s="3" t="s">
        <v>13</v>
      </c>
      <c r="B15" s="3"/>
      <c r="C15" s="16"/>
      <c r="D15" s="16"/>
      <c r="E15" s="65"/>
      <c r="F15" s="71"/>
      <c r="G15" s="66"/>
      <c r="H15" s="65"/>
      <c r="I15" s="66"/>
      <c r="J15" s="62" t="s">
        <v>51</v>
      </c>
      <c r="K15" s="63"/>
    </row>
    <row r="16" spans="1:11" ht="12">
      <c r="A16" s="17"/>
      <c r="B16" s="16"/>
      <c r="C16" s="9"/>
      <c r="D16" s="16"/>
      <c r="E16" s="64" t="s">
        <v>4</v>
      </c>
      <c r="F16" s="64"/>
      <c r="G16" s="64"/>
      <c r="H16" s="64" t="s">
        <v>0</v>
      </c>
      <c r="I16" s="64"/>
      <c r="J16" s="62" t="s">
        <v>52</v>
      </c>
      <c r="K16" s="67"/>
    </row>
    <row r="17" spans="1:11" ht="12">
      <c r="A17" s="4" t="s">
        <v>1</v>
      </c>
      <c r="B17" s="4" t="s">
        <v>2</v>
      </c>
      <c r="C17" s="4" t="s">
        <v>3</v>
      </c>
      <c r="D17" s="4" t="s">
        <v>10</v>
      </c>
      <c r="E17" s="5" t="s">
        <v>6</v>
      </c>
      <c r="F17" s="4" t="s">
        <v>8</v>
      </c>
      <c r="G17" s="3" t="s">
        <v>7</v>
      </c>
      <c r="H17" s="64" t="s">
        <v>11</v>
      </c>
      <c r="I17" s="64"/>
      <c r="J17" s="4" t="s">
        <v>16</v>
      </c>
      <c r="K17" s="4" t="s">
        <v>28</v>
      </c>
    </row>
    <row r="18" spans="1:11" ht="13.5" customHeight="1">
      <c r="A18" s="16">
        <v>1</v>
      </c>
      <c r="B18" s="16">
        <v>1290</v>
      </c>
      <c r="C18" s="40" t="s">
        <v>88</v>
      </c>
      <c r="D18" s="16"/>
      <c r="E18" s="18">
        <v>3</v>
      </c>
      <c r="F18" s="16" t="s">
        <v>8</v>
      </c>
      <c r="G18" s="48" t="s">
        <v>89</v>
      </c>
      <c r="H18" s="19">
        <f aca="true" t="shared" si="1" ref="H18:H28">1000/(E18+G18/60)*60/1000</f>
        <v>15.126050420168067</v>
      </c>
      <c r="I18" s="9" t="s">
        <v>5</v>
      </c>
      <c r="J18" s="16">
        <v>100</v>
      </c>
      <c r="K18" s="45" t="s">
        <v>19</v>
      </c>
    </row>
    <row r="19" spans="1:16" ht="13.5" customHeight="1">
      <c r="A19" s="16">
        <v>2</v>
      </c>
      <c r="B19" s="16">
        <v>740</v>
      </c>
      <c r="C19" s="40" t="s">
        <v>62</v>
      </c>
      <c r="D19" s="16"/>
      <c r="E19" s="18">
        <v>4</v>
      </c>
      <c r="F19" s="16" t="s">
        <v>8</v>
      </c>
      <c r="G19" s="49" t="s">
        <v>92</v>
      </c>
      <c r="H19" s="30">
        <f t="shared" si="1"/>
        <v>14.457831325301203</v>
      </c>
      <c r="I19" s="22" t="s">
        <v>5</v>
      </c>
      <c r="J19" s="23">
        <v>100</v>
      </c>
      <c r="K19" s="47" t="s">
        <v>15</v>
      </c>
      <c r="N19" s="15"/>
      <c r="O19" s="15"/>
      <c r="P19" s="15"/>
    </row>
    <row r="20" spans="1:16" ht="13.5" customHeight="1">
      <c r="A20" s="16">
        <v>3</v>
      </c>
      <c r="B20" s="16">
        <v>1427</v>
      </c>
      <c r="C20" s="40" t="s">
        <v>50</v>
      </c>
      <c r="D20" s="16"/>
      <c r="E20" s="18">
        <v>4</v>
      </c>
      <c r="F20" s="16" t="s">
        <v>8</v>
      </c>
      <c r="G20" s="29">
        <v>17</v>
      </c>
      <c r="H20" s="30">
        <f t="shared" si="1"/>
        <v>14.007782101167315</v>
      </c>
      <c r="I20" s="22" t="s">
        <v>5</v>
      </c>
      <c r="J20" s="23">
        <v>99</v>
      </c>
      <c r="K20" s="23" t="s">
        <v>19</v>
      </c>
      <c r="N20" s="15"/>
      <c r="O20" s="15"/>
      <c r="P20" s="15"/>
    </row>
    <row r="21" spans="1:16" ht="13.5" customHeight="1">
      <c r="A21" s="16">
        <v>4</v>
      </c>
      <c r="B21" s="16">
        <v>1420</v>
      </c>
      <c r="C21" s="40" t="s">
        <v>64</v>
      </c>
      <c r="D21" s="16"/>
      <c r="E21" s="18">
        <v>4</v>
      </c>
      <c r="F21" s="16" t="s">
        <v>8</v>
      </c>
      <c r="G21" s="29">
        <v>18</v>
      </c>
      <c r="H21" s="30">
        <f t="shared" si="1"/>
        <v>13.953488372093025</v>
      </c>
      <c r="I21" s="22" t="s">
        <v>5</v>
      </c>
      <c r="J21" s="23">
        <v>99</v>
      </c>
      <c r="K21" s="47" t="s">
        <v>15</v>
      </c>
      <c r="N21" s="15"/>
      <c r="O21" s="15"/>
      <c r="P21" s="15"/>
    </row>
    <row r="22" spans="1:16" ht="13.5" customHeight="1">
      <c r="A22" s="16">
        <v>5</v>
      </c>
      <c r="B22" s="16">
        <v>898</v>
      </c>
      <c r="C22" s="40" t="s">
        <v>63</v>
      </c>
      <c r="D22" s="16"/>
      <c r="E22" s="18">
        <v>4</v>
      </c>
      <c r="F22" s="16" t="s">
        <v>8</v>
      </c>
      <c r="G22" s="29">
        <v>40</v>
      </c>
      <c r="H22" s="30">
        <f t="shared" si="1"/>
        <v>12.857142857142858</v>
      </c>
      <c r="I22" s="22" t="s">
        <v>5</v>
      </c>
      <c r="J22" s="23">
        <v>98</v>
      </c>
      <c r="K22" s="47" t="s">
        <v>19</v>
      </c>
      <c r="N22" s="15"/>
      <c r="O22" s="15"/>
      <c r="P22" s="15"/>
    </row>
    <row r="23" spans="1:16" ht="13.5" customHeight="1">
      <c r="A23" s="16">
        <v>6</v>
      </c>
      <c r="B23" s="16">
        <v>1413</v>
      </c>
      <c r="C23" s="40" t="s">
        <v>90</v>
      </c>
      <c r="D23" s="16"/>
      <c r="E23" s="18">
        <v>4</v>
      </c>
      <c r="F23" s="16" t="s">
        <v>8</v>
      </c>
      <c r="G23" s="29">
        <v>41</v>
      </c>
      <c r="H23" s="30">
        <f t="shared" si="1"/>
        <v>12.811387900355871</v>
      </c>
      <c r="I23" s="22" t="s">
        <v>5</v>
      </c>
      <c r="J23" s="23">
        <v>97</v>
      </c>
      <c r="K23" s="47" t="s">
        <v>19</v>
      </c>
      <c r="N23" s="15"/>
      <c r="O23" s="15"/>
      <c r="P23" s="15"/>
    </row>
    <row r="24" spans="1:16" ht="13.5" customHeight="1">
      <c r="A24" s="16">
        <v>7</v>
      </c>
      <c r="B24" s="16">
        <v>798</v>
      </c>
      <c r="C24" s="40" t="s">
        <v>82</v>
      </c>
      <c r="D24" s="16"/>
      <c r="E24" s="18">
        <v>4</v>
      </c>
      <c r="F24" s="16" t="s">
        <v>8</v>
      </c>
      <c r="G24" s="29">
        <v>45</v>
      </c>
      <c r="H24" s="30">
        <f t="shared" si="1"/>
        <v>12.63157894736842</v>
      </c>
      <c r="I24" s="22" t="s">
        <v>5</v>
      </c>
      <c r="J24" s="23">
        <v>96</v>
      </c>
      <c r="K24" s="47" t="s">
        <v>19</v>
      </c>
      <c r="N24" s="15"/>
      <c r="O24" s="15"/>
      <c r="P24" s="15"/>
    </row>
    <row r="25" spans="1:16" ht="13.5" customHeight="1">
      <c r="A25" s="16">
        <v>8</v>
      </c>
      <c r="B25" s="16">
        <v>799</v>
      </c>
      <c r="C25" s="44" t="s">
        <v>91</v>
      </c>
      <c r="D25" s="16"/>
      <c r="E25" s="18">
        <v>5</v>
      </c>
      <c r="F25" s="16" t="s">
        <v>8</v>
      </c>
      <c r="G25" s="49" t="s">
        <v>30</v>
      </c>
      <c r="H25" s="30">
        <f t="shared" si="1"/>
        <v>11.688311688311687</v>
      </c>
      <c r="I25" s="22" t="s">
        <v>5</v>
      </c>
      <c r="J25" s="23">
        <v>98</v>
      </c>
      <c r="K25" s="47" t="s">
        <v>15</v>
      </c>
      <c r="N25" s="15"/>
      <c r="O25" s="15"/>
      <c r="P25" s="15"/>
    </row>
    <row r="26" spans="1:16" ht="13.5" customHeight="1">
      <c r="A26" s="16">
        <v>9</v>
      </c>
      <c r="B26" s="16">
        <v>1289</v>
      </c>
      <c r="C26" s="40" t="s">
        <v>29</v>
      </c>
      <c r="D26" s="16"/>
      <c r="E26" s="18">
        <v>5</v>
      </c>
      <c r="F26" s="16" t="s">
        <v>8</v>
      </c>
      <c r="G26" s="49" t="s">
        <v>24</v>
      </c>
      <c r="H26" s="30">
        <f t="shared" si="1"/>
        <v>11.650485436893202</v>
      </c>
      <c r="I26" s="22" t="s">
        <v>5</v>
      </c>
      <c r="J26" s="23">
        <v>95</v>
      </c>
      <c r="K26" s="47" t="s">
        <v>19</v>
      </c>
      <c r="N26" s="15"/>
      <c r="O26" s="15"/>
      <c r="P26" s="15"/>
    </row>
    <row r="27" spans="1:16" ht="13.5" customHeight="1">
      <c r="A27" s="16">
        <v>10</v>
      </c>
      <c r="B27" s="16">
        <v>899</v>
      </c>
      <c r="C27" s="40" t="s">
        <v>37</v>
      </c>
      <c r="D27" s="16"/>
      <c r="E27" s="18">
        <v>5</v>
      </c>
      <c r="F27" s="16" t="s">
        <v>8</v>
      </c>
      <c r="G27" s="29">
        <v>26</v>
      </c>
      <c r="H27" s="30">
        <f t="shared" si="1"/>
        <v>11.042944785276074</v>
      </c>
      <c r="I27" s="22" t="s">
        <v>5</v>
      </c>
      <c r="J27" s="23">
        <v>94</v>
      </c>
      <c r="K27" s="47" t="s">
        <v>19</v>
      </c>
      <c r="N27" s="15"/>
      <c r="O27" s="15"/>
      <c r="P27" s="15"/>
    </row>
    <row r="28" spans="1:16" ht="13.5" customHeight="1">
      <c r="A28" s="16">
        <v>11</v>
      </c>
      <c r="B28" s="16">
        <v>1288</v>
      </c>
      <c r="C28" s="44" t="s">
        <v>59</v>
      </c>
      <c r="D28" s="16"/>
      <c r="E28" s="18">
        <v>6</v>
      </c>
      <c r="F28" s="16" t="s">
        <v>8</v>
      </c>
      <c r="G28" s="29">
        <v>27</v>
      </c>
      <c r="H28" s="30">
        <f t="shared" si="1"/>
        <v>9.302325581395348</v>
      </c>
      <c r="I28" s="22" t="s">
        <v>5</v>
      </c>
      <c r="J28" s="23">
        <v>97</v>
      </c>
      <c r="K28" s="47" t="s">
        <v>15</v>
      </c>
      <c r="N28" s="15"/>
      <c r="O28" s="15"/>
      <c r="P28" s="15"/>
    </row>
    <row r="29" spans="1:16" ht="12">
      <c r="A29" s="12"/>
      <c r="B29" s="12"/>
      <c r="F29" s="12"/>
      <c r="H29" s="27"/>
      <c r="N29" s="15"/>
      <c r="O29" s="15"/>
      <c r="P29" s="15"/>
    </row>
    <row r="30" spans="1:16" ht="12">
      <c r="A30" s="12"/>
      <c r="B30" s="12"/>
      <c r="F30" s="12"/>
      <c r="H30" s="27"/>
      <c r="N30" s="15"/>
      <c r="O30" s="15"/>
      <c r="P30" s="15"/>
    </row>
    <row r="31" spans="1:16" ht="12">
      <c r="A31" s="12"/>
      <c r="B31" s="12"/>
      <c r="C31" s="12"/>
      <c r="E31" s="12"/>
      <c r="F31" s="13"/>
      <c r="G31" s="12"/>
      <c r="H31" s="14"/>
      <c r="I31" s="27"/>
      <c r="J31" s="27"/>
      <c r="K31" s="27"/>
      <c r="N31" s="15"/>
      <c r="O31" s="15"/>
      <c r="P31" s="15"/>
    </row>
    <row r="32" spans="1:16" ht="12">
      <c r="A32" s="3" t="s">
        <v>14</v>
      </c>
      <c r="B32" s="3"/>
      <c r="C32" s="16"/>
      <c r="D32" s="16"/>
      <c r="E32" s="65"/>
      <c r="F32" s="71"/>
      <c r="G32" s="66"/>
      <c r="H32" s="65"/>
      <c r="I32" s="66"/>
      <c r="J32" s="62" t="s">
        <v>51</v>
      </c>
      <c r="K32" s="63"/>
      <c r="N32" s="15"/>
      <c r="O32" s="15"/>
      <c r="P32" s="15"/>
    </row>
    <row r="33" spans="1:16" ht="12">
      <c r="A33" s="17"/>
      <c r="B33" s="16"/>
      <c r="C33" s="9"/>
      <c r="D33" s="16"/>
      <c r="E33" s="64" t="s">
        <v>4</v>
      </c>
      <c r="F33" s="64"/>
      <c r="G33" s="64"/>
      <c r="H33" s="64" t="s">
        <v>0</v>
      </c>
      <c r="I33" s="64"/>
      <c r="J33" s="64" t="s">
        <v>52</v>
      </c>
      <c r="K33" s="64"/>
      <c r="N33" s="15"/>
      <c r="O33" s="15"/>
      <c r="P33" s="15"/>
    </row>
    <row r="34" spans="1:16" ht="12">
      <c r="A34" s="4" t="s">
        <v>1</v>
      </c>
      <c r="B34" s="4" t="s">
        <v>2</v>
      </c>
      <c r="C34" s="4" t="s">
        <v>3</v>
      </c>
      <c r="D34" s="4" t="s">
        <v>17</v>
      </c>
      <c r="E34" s="5" t="s">
        <v>6</v>
      </c>
      <c r="F34" s="4" t="s">
        <v>8</v>
      </c>
      <c r="G34" s="3" t="s">
        <v>7</v>
      </c>
      <c r="H34" s="64" t="s">
        <v>11</v>
      </c>
      <c r="I34" s="64"/>
      <c r="J34" s="64" t="s">
        <v>16</v>
      </c>
      <c r="K34" s="64"/>
      <c r="N34" s="15"/>
      <c r="O34" s="15"/>
      <c r="P34" s="15"/>
    </row>
    <row r="35" spans="1:11" ht="13.5" customHeight="1">
      <c r="A35" s="32">
        <v>1</v>
      </c>
      <c r="B35" s="32">
        <v>791</v>
      </c>
      <c r="C35" s="52" t="s">
        <v>44</v>
      </c>
      <c r="D35" s="56" t="s">
        <v>20</v>
      </c>
      <c r="E35" s="33">
        <v>6</v>
      </c>
      <c r="F35" s="32" t="s">
        <v>8</v>
      </c>
      <c r="G35" s="50">
        <v>52</v>
      </c>
      <c r="H35" s="57">
        <f>2000/(E35+G35/60)*60/1000</f>
        <v>17.4757281553398</v>
      </c>
      <c r="I35" s="9" t="s">
        <v>5</v>
      </c>
      <c r="J35" s="70">
        <v>100</v>
      </c>
      <c r="K35" s="70"/>
    </row>
    <row r="36" spans="1:11" ht="13.5" customHeight="1">
      <c r="A36" s="32">
        <v>2</v>
      </c>
      <c r="B36" s="32">
        <v>1433</v>
      </c>
      <c r="C36" s="40" t="s">
        <v>93</v>
      </c>
      <c r="D36" s="56" t="s">
        <v>20</v>
      </c>
      <c r="E36" s="33">
        <v>6</v>
      </c>
      <c r="F36" s="32" t="s">
        <v>8</v>
      </c>
      <c r="G36" s="34">
        <v>59</v>
      </c>
      <c r="H36" s="57">
        <f>2000/(E36+G36/60)*60/1000</f>
        <v>17.183770883054894</v>
      </c>
      <c r="I36" s="9" t="s">
        <v>5</v>
      </c>
      <c r="J36" s="70">
        <v>99</v>
      </c>
      <c r="K36" s="70"/>
    </row>
    <row r="37" spans="1:11" ht="13.5" customHeight="1">
      <c r="A37" s="32">
        <v>3</v>
      </c>
      <c r="B37" s="32">
        <v>783</v>
      </c>
      <c r="C37" s="40" t="s">
        <v>80</v>
      </c>
      <c r="D37" s="56" t="s">
        <v>20</v>
      </c>
      <c r="E37" s="33">
        <v>7</v>
      </c>
      <c r="F37" s="32" t="s">
        <v>8</v>
      </c>
      <c r="G37" s="50" t="s">
        <v>22</v>
      </c>
      <c r="H37" s="57">
        <f>2000/(E37+G37/60)*60/1000</f>
        <v>17.06161137440758</v>
      </c>
      <c r="I37" s="9" t="s">
        <v>5</v>
      </c>
      <c r="J37" s="70">
        <v>98</v>
      </c>
      <c r="K37" s="70"/>
    </row>
    <row r="38" spans="1:11" ht="13.5" customHeight="1">
      <c r="A38" s="32">
        <v>4</v>
      </c>
      <c r="B38" s="32">
        <v>793</v>
      </c>
      <c r="C38" s="52" t="s">
        <v>94</v>
      </c>
      <c r="D38" s="56" t="s">
        <v>20</v>
      </c>
      <c r="E38" s="33">
        <v>7</v>
      </c>
      <c r="F38" s="32" t="s">
        <v>8</v>
      </c>
      <c r="G38" s="32">
        <v>15</v>
      </c>
      <c r="H38" s="57">
        <f aca="true" t="shared" si="2" ref="H38:H44">2000/(E38+G38/60)*60/1000</f>
        <v>16.551724137931036</v>
      </c>
      <c r="I38" s="9" t="s">
        <v>5</v>
      </c>
      <c r="J38" s="68">
        <v>97</v>
      </c>
      <c r="K38" s="69"/>
    </row>
    <row r="39" spans="1:11" ht="13.5" customHeight="1">
      <c r="A39" s="32">
        <v>5</v>
      </c>
      <c r="B39" s="32">
        <v>795</v>
      </c>
      <c r="C39" s="52" t="s">
        <v>45</v>
      </c>
      <c r="D39" s="56" t="s">
        <v>20</v>
      </c>
      <c r="E39" s="33">
        <v>7</v>
      </c>
      <c r="F39" s="32" t="s">
        <v>8</v>
      </c>
      <c r="G39" s="34">
        <v>30</v>
      </c>
      <c r="H39" s="57">
        <f t="shared" si="2"/>
        <v>16.000000000000004</v>
      </c>
      <c r="I39" s="9" t="s">
        <v>5</v>
      </c>
      <c r="J39" s="68">
        <v>96</v>
      </c>
      <c r="K39" s="69"/>
    </row>
    <row r="40" spans="1:11" ht="13.5" customHeight="1">
      <c r="A40" s="32">
        <v>6</v>
      </c>
      <c r="B40" s="16">
        <v>771</v>
      </c>
      <c r="C40" s="40" t="s">
        <v>39</v>
      </c>
      <c r="D40" s="56" t="s">
        <v>20</v>
      </c>
      <c r="E40" s="33">
        <v>7</v>
      </c>
      <c r="F40" s="32" t="s">
        <v>8</v>
      </c>
      <c r="G40" s="34">
        <v>31</v>
      </c>
      <c r="H40" s="57">
        <f t="shared" si="2"/>
        <v>15.964523281596453</v>
      </c>
      <c r="I40" s="9" t="s">
        <v>5</v>
      </c>
      <c r="J40" s="68">
        <v>95</v>
      </c>
      <c r="K40" s="69"/>
    </row>
    <row r="41" spans="1:20" ht="13.5" customHeight="1">
      <c r="A41" s="16">
        <v>7</v>
      </c>
      <c r="B41" s="23">
        <v>788</v>
      </c>
      <c r="C41" s="44" t="s">
        <v>95</v>
      </c>
      <c r="D41" s="45" t="s">
        <v>21</v>
      </c>
      <c r="E41" s="18">
        <v>7</v>
      </c>
      <c r="F41" s="16" t="s">
        <v>8</v>
      </c>
      <c r="G41" s="31">
        <v>32</v>
      </c>
      <c r="H41" s="19">
        <f t="shared" si="2"/>
        <v>15.929203539823009</v>
      </c>
      <c r="I41" s="9" t="s">
        <v>5</v>
      </c>
      <c r="J41" s="65">
        <v>100</v>
      </c>
      <c r="K41" s="66"/>
      <c r="N41" s="15"/>
      <c r="O41" s="15"/>
      <c r="P41" s="15"/>
      <c r="Q41" s="15"/>
      <c r="R41" s="15"/>
      <c r="S41" s="15"/>
      <c r="T41" s="15"/>
    </row>
    <row r="42" spans="1:20" ht="13.5" customHeight="1">
      <c r="A42" s="16">
        <v>8</v>
      </c>
      <c r="B42" s="23">
        <v>736</v>
      </c>
      <c r="C42" s="44" t="s">
        <v>115</v>
      </c>
      <c r="D42" s="45" t="s">
        <v>20</v>
      </c>
      <c r="E42" s="18">
        <v>7</v>
      </c>
      <c r="F42" s="16" t="s">
        <v>8</v>
      </c>
      <c r="G42" s="17">
        <v>42</v>
      </c>
      <c r="H42" s="19">
        <f t="shared" si="2"/>
        <v>15.584415584415583</v>
      </c>
      <c r="I42" s="9" t="s">
        <v>5</v>
      </c>
      <c r="J42" s="65">
        <v>94</v>
      </c>
      <c r="K42" s="66"/>
      <c r="N42" s="15"/>
      <c r="O42" s="15"/>
      <c r="P42" s="15"/>
      <c r="Q42" s="15"/>
      <c r="R42" s="15"/>
      <c r="S42" s="15"/>
      <c r="T42" s="15"/>
    </row>
    <row r="43" spans="1:20" ht="13.5" customHeight="1">
      <c r="A43" s="16">
        <v>9</v>
      </c>
      <c r="B43" s="16">
        <v>787</v>
      </c>
      <c r="C43" s="44" t="s">
        <v>97</v>
      </c>
      <c r="D43" s="45" t="s">
        <v>20</v>
      </c>
      <c r="E43" s="18">
        <v>7</v>
      </c>
      <c r="F43" s="16" t="s">
        <v>8</v>
      </c>
      <c r="G43" s="51">
        <v>43</v>
      </c>
      <c r="H43" s="19">
        <f t="shared" si="2"/>
        <v>15.550755939524837</v>
      </c>
      <c r="I43" s="9" t="s">
        <v>5</v>
      </c>
      <c r="J43" s="65">
        <v>93</v>
      </c>
      <c r="K43" s="66"/>
      <c r="N43" s="15"/>
      <c r="O43" s="15"/>
      <c r="P43" s="15"/>
      <c r="Q43" s="15"/>
      <c r="R43" s="15"/>
      <c r="S43" s="15"/>
      <c r="T43" s="15"/>
    </row>
    <row r="44" spans="1:20" ht="13.5" customHeight="1">
      <c r="A44" s="16">
        <v>10</v>
      </c>
      <c r="B44" s="16">
        <v>762</v>
      </c>
      <c r="C44" s="40" t="s">
        <v>42</v>
      </c>
      <c r="D44" s="45" t="s">
        <v>21</v>
      </c>
      <c r="E44" s="18">
        <v>8</v>
      </c>
      <c r="F44" s="16" t="s">
        <v>8</v>
      </c>
      <c r="G44" s="51" t="s">
        <v>30</v>
      </c>
      <c r="H44" s="19">
        <f t="shared" si="2"/>
        <v>14.754098360655739</v>
      </c>
      <c r="I44" s="9" t="s">
        <v>5</v>
      </c>
      <c r="J44" s="65">
        <v>99</v>
      </c>
      <c r="K44" s="66"/>
      <c r="N44" s="15"/>
      <c r="O44" s="15"/>
      <c r="P44" s="15"/>
      <c r="Q44" s="15"/>
      <c r="R44" s="15"/>
      <c r="S44" s="15"/>
      <c r="T44" s="15"/>
    </row>
    <row r="45" spans="1:20" ht="13.5" customHeight="1">
      <c r="A45" s="16">
        <v>11</v>
      </c>
      <c r="B45" s="16">
        <v>1435</v>
      </c>
      <c r="C45" s="44" t="s">
        <v>98</v>
      </c>
      <c r="D45" s="45" t="s">
        <v>20</v>
      </c>
      <c r="E45" s="18">
        <v>8</v>
      </c>
      <c r="F45" s="16" t="s">
        <v>8</v>
      </c>
      <c r="G45" s="31">
        <v>28</v>
      </c>
      <c r="H45" s="19">
        <f aca="true" t="shared" si="3" ref="H45:H51">2000/(E45+G45/60)*60/1000</f>
        <v>14.173228346456694</v>
      </c>
      <c r="I45" s="9" t="s">
        <v>5</v>
      </c>
      <c r="J45" s="65">
        <v>92</v>
      </c>
      <c r="K45" s="66"/>
      <c r="N45" s="15"/>
      <c r="O45" s="15"/>
      <c r="P45" s="15"/>
      <c r="Q45" s="15"/>
      <c r="R45" s="15"/>
      <c r="S45" s="15"/>
      <c r="T45" s="15"/>
    </row>
    <row r="46" spans="1:20" ht="13.5" customHeight="1">
      <c r="A46" s="16">
        <v>12</v>
      </c>
      <c r="B46" s="16">
        <v>735</v>
      </c>
      <c r="C46" s="40" t="s">
        <v>99</v>
      </c>
      <c r="D46" s="45" t="s">
        <v>21</v>
      </c>
      <c r="E46" s="18">
        <v>8</v>
      </c>
      <c r="F46" s="16" t="s">
        <v>8</v>
      </c>
      <c r="G46" s="31">
        <v>36</v>
      </c>
      <c r="H46" s="19">
        <f t="shared" si="3"/>
        <v>13.953488372093025</v>
      </c>
      <c r="I46" s="9" t="s">
        <v>5</v>
      </c>
      <c r="J46" s="65">
        <v>98</v>
      </c>
      <c r="K46" s="66"/>
      <c r="N46" s="15"/>
      <c r="O46" s="15"/>
      <c r="P46" s="15"/>
      <c r="Q46" s="15"/>
      <c r="R46" s="15"/>
      <c r="S46" s="15"/>
      <c r="T46" s="15"/>
    </row>
    <row r="47" spans="1:20" ht="13.5" customHeight="1">
      <c r="A47" s="16">
        <v>13</v>
      </c>
      <c r="B47" s="16">
        <v>778</v>
      </c>
      <c r="C47" s="40" t="s">
        <v>41</v>
      </c>
      <c r="D47" s="45" t="s">
        <v>21</v>
      </c>
      <c r="E47" s="18">
        <v>8</v>
      </c>
      <c r="F47" s="16" t="s">
        <v>8</v>
      </c>
      <c r="G47" s="31">
        <v>41</v>
      </c>
      <c r="H47" s="19">
        <f t="shared" si="3"/>
        <v>13.81957773512476</v>
      </c>
      <c r="I47" s="9" t="s">
        <v>5</v>
      </c>
      <c r="J47" s="65">
        <v>97</v>
      </c>
      <c r="K47" s="66"/>
      <c r="N47" s="15"/>
      <c r="O47" s="15"/>
      <c r="P47" s="15"/>
      <c r="Q47" s="15"/>
      <c r="R47" s="15"/>
      <c r="S47" s="15"/>
      <c r="T47" s="15"/>
    </row>
    <row r="48" spans="1:20" ht="13.5" customHeight="1">
      <c r="A48" s="16">
        <v>14</v>
      </c>
      <c r="B48" s="16">
        <v>738</v>
      </c>
      <c r="C48" s="40" t="s">
        <v>32</v>
      </c>
      <c r="D48" s="45" t="s">
        <v>21</v>
      </c>
      <c r="E48" s="18">
        <v>8</v>
      </c>
      <c r="F48" s="16" t="s">
        <v>8</v>
      </c>
      <c r="G48" s="17">
        <v>53</v>
      </c>
      <c r="H48" s="19">
        <f t="shared" si="3"/>
        <v>13.50844277673546</v>
      </c>
      <c r="I48" s="9" t="s">
        <v>5</v>
      </c>
      <c r="J48" s="65">
        <v>96</v>
      </c>
      <c r="K48" s="66"/>
      <c r="N48" s="15"/>
      <c r="O48" s="15"/>
      <c r="P48" s="15"/>
      <c r="Q48" s="15"/>
      <c r="R48" s="15"/>
      <c r="S48" s="15"/>
      <c r="T48" s="15"/>
    </row>
    <row r="49" spans="1:20" ht="13.5" customHeight="1">
      <c r="A49" s="16">
        <v>15</v>
      </c>
      <c r="B49" s="16">
        <v>780</v>
      </c>
      <c r="C49" s="44" t="s">
        <v>100</v>
      </c>
      <c r="D49" s="45" t="s">
        <v>20</v>
      </c>
      <c r="E49" s="18">
        <v>8</v>
      </c>
      <c r="F49" s="16" t="s">
        <v>8</v>
      </c>
      <c r="G49" s="17">
        <v>57</v>
      </c>
      <c r="H49" s="19">
        <f t="shared" si="3"/>
        <v>13.407821229050281</v>
      </c>
      <c r="I49" s="9" t="s">
        <v>5</v>
      </c>
      <c r="J49" s="65">
        <v>91</v>
      </c>
      <c r="K49" s="66"/>
      <c r="N49" s="15"/>
      <c r="O49" s="15"/>
      <c r="P49" s="15"/>
      <c r="Q49" s="15"/>
      <c r="R49" s="15"/>
      <c r="S49" s="15"/>
      <c r="T49" s="15"/>
    </row>
    <row r="50" spans="1:20" ht="13.5" customHeight="1">
      <c r="A50" s="16">
        <v>16</v>
      </c>
      <c r="B50" s="16">
        <v>792</v>
      </c>
      <c r="C50" s="40" t="s">
        <v>40</v>
      </c>
      <c r="D50" s="45" t="s">
        <v>20</v>
      </c>
      <c r="E50" s="18">
        <v>8</v>
      </c>
      <c r="F50" s="16" t="s">
        <v>8</v>
      </c>
      <c r="G50" s="31">
        <v>58</v>
      </c>
      <c r="H50" s="19">
        <f t="shared" si="3"/>
        <v>13.382899628252789</v>
      </c>
      <c r="I50" s="9" t="s">
        <v>5</v>
      </c>
      <c r="J50" s="65">
        <v>90</v>
      </c>
      <c r="K50" s="66"/>
      <c r="N50" s="15"/>
      <c r="O50" s="15"/>
      <c r="P50" s="15"/>
      <c r="Q50" s="15"/>
      <c r="R50" s="15"/>
      <c r="S50" s="15"/>
      <c r="T50" s="15"/>
    </row>
    <row r="51" spans="1:20" ht="13.5" customHeight="1">
      <c r="A51" s="16">
        <v>17</v>
      </c>
      <c r="B51" s="45">
        <v>737</v>
      </c>
      <c r="C51" s="40" t="s">
        <v>101</v>
      </c>
      <c r="D51" s="45" t="s">
        <v>20</v>
      </c>
      <c r="E51" s="18">
        <v>9</v>
      </c>
      <c r="F51" s="16" t="s">
        <v>8</v>
      </c>
      <c r="G51" s="31">
        <v>10</v>
      </c>
      <c r="H51" s="19">
        <f t="shared" si="3"/>
        <v>13.090909090909092</v>
      </c>
      <c r="I51" s="9" t="s">
        <v>5</v>
      </c>
      <c r="J51" s="65">
        <v>89</v>
      </c>
      <c r="K51" s="66"/>
      <c r="N51" s="15"/>
      <c r="O51" s="15"/>
      <c r="P51" s="15"/>
      <c r="Q51" s="15"/>
      <c r="R51" s="15"/>
      <c r="S51" s="15"/>
      <c r="T51" s="15"/>
    </row>
    <row r="52" spans="1:20" ht="13.5" customHeight="1">
      <c r="A52" s="16">
        <v>18</v>
      </c>
      <c r="B52" s="16">
        <v>761</v>
      </c>
      <c r="C52" s="40" t="s">
        <v>102</v>
      </c>
      <c r="D52" s="45" t="s">
        <v>21</v>
      </c>
      <c r="E52" s="18">
        <v>9</v>
      </c>
      <c r="F52" s="16" t="s">
        <v>8</v>
      </c>
      <c r="G52" s="31">
        <v>13</v>
      </c>
      <c r="H52" s="19">
        <f aca="true" t="shared" si="4" ref="H52:H60">2000/(E52+G52/60)*60/1000</f>
        <v>13.019891500904158</v>
      </c>
      <c r="I52" s="9" t="s">
        <v>5</v>
      </c>
      <c r="J52" s="65">
        <v>95</v>
      </c>
      <c r="K52" s="66"/>
      <c r="N52" s="15"/>
      <c r="O52" s="15"/>
      <c r="P52" s="15"/>
      <c r="Q52" s="15"/>
      <c r="R52" s="15"/>
      <c r="S52" s="15"/>
      <c r="T52" s="15"/>
    </row>
    <row r="53" spans="1:20" ht="13.5" customHeight="1">
      <c r="A53" s="16">
        <v>19</v>
      </c>
      <c r="B53" s="16">
        <v>1416</v>
      </c>
      <c r="C53" s="40" t="s">
        <v>103</v>
      </c>
      <c r="D53" s="47" t="s">
        <v>21</v>
      </c>
      <c r="E53" s="18">
        <v>9</v>
      </c>
      <c r="F53" s="16" t="s">
        <v>8</v>
      </c>
      <c r="G53" s="31">
        <v>14</v>
      </c>
      <c r="H53" s="19">
        <f t="shared" si="4"/>
        <v>12.996389891696753</v>
      </c>
      <c r="I53" s="9" t="s">
        <v>5</v>
      </c>
      <c r="J53" s="65">
        <v>94</v>
      </c>
      <c r="K53" s="66"/>
      <c r="N53" s="15"/>
      <c r="O53" s="15"/>
      <c r="P53" s="15"/>
      <c r="Q53" s="15"/>
      <c r="R53" s="15"/>
      <c r="S53" s="15"/>
      <c r="T53" s="15"/>
    </row>
    <row r="54" spans="1:20" ht="13.5" customHeight="1">
      <c r="A54" s="16">
        <v>20</v>
      </c>
      <c r="B54" s="23">
        <v>1414</v>
      </c>
      <c r="C54" s="40" t="s">
        <v>55</v>
      </c>
      <c r="D54" s="47" t="s">
        <v>20</v>
      </c>
      <c r="E54" s="18">
        <v>9</v>
      </c>
      <c r="F54" s="16" t="s">
        <v>8</v>
      </c>
      <c r="G54" s="31">
        <v>17</v>
      </c>
      <c r="H54" s="19">
        <f t="shared" si="4"/>
        <v>12.926391382405745</v>
      </c>
      <c r="I54" s="9" t="s">
        <v>5</v>
      </c>
      <c r="J54" s="65">
        <v>88</v>
      </c>
      <c r="K54" s="67"/>
      <c r="N54" s="15"/>
      <c r="O54" s="15"/>
      <c r="P54" s="15"/>
      <c r="Q54" s="15"/>
      <c r="R54" s="15"/>
      <c r="S54" s="15"/>
      <c r="T54" s="15"/>
    </row>
    <row r="55" spans="1:20" ht="13.5" customHeight="1">
      <c r="A55" s="16">
        <v>21</v>
      </c>
      <c r="B55" s="16">
        <v>790</v>
      </c>
      <c r="C55" s="40" t="s">
        <v>116</v>
      </c>
      <c r="D55" s="47" t="s">
        <v>21</v>
      </c>
      <c r="E55" s="18">
        <v>9</v>
      </c>
      <c r="F55" s="16" t="s">
        <v>8</v>
      </c>
      <c r="G55" s="17">
        <v>18</v>
      </c>
      <c r="H55" s="19">
        <f t="shared" si="4"/>
        <v>12.903225806451612</v>
      </c>
      <c r="I55" s="9" t="s">
        <v>5</v>
      </c>
      <c r="J55" s="65">
        <v>94</v>
      </c>
      <c r="K55" s="66"/>
      <c r="N55" s="15"/>
      <c r="O55" s="15"/>
      <c r="P55" s="15"/>
      <c r="Q55" s="15"/>
      <c r="R55" s="15"/>
      <c r="S55" s="15"/>
      <c r="T55" s="15"/>
    </row>
    <row r="56" spans="1:20" ht="13.5" customHeight="1">
      <c r="A56" s="16">
        <v>22</v>
      </c>
      <c r="B56" s="16">
        <v>1418</v>
      </c>
      <c r="C56" s="44" t="s">
        <v>81</v>
      </c>
      <c r="D56" s="45" t="s">
        <v>21</v>
      </c>
      <c r="E56" s="18">
        <v>9</v>
      </c>
      <c r="F56" s="16" t="s">
        <v>8</v>
      </c>
      <c r="G56" s="51">
        <v>19</v>
      </c>
      <c r="H56" s="19">
        <f t="shared" si="4"/>
        <v>12.880143112701251</v>
      </c>
      <c r="I56" s="9" t="s">
        <v>5</v>
      </c>
      <c r="J56" s="58">
        <v>93</v>
      </c>
      <c r="K56" s="59"/>
      <c r="N56" s="15"/>
      <c r="O56" s="15"/>
      <c r="P56" s="15"/>
      <c r="Q56" s="15"/>
      <c r="R56" s="15"/>
      <c r="S56" s="15"/>
      <c r="T56" s="15"/>
    </row>
    <row r="57" spans="1:20" ht="13.5" customHeight="1">
      <c r="A57" s="16">
        <v>23</v>
      </c>
      <c r="B57" s="16">
        <v>786</v>
      </c>
      <c r="C57" s="40" t="s">
        <v>33</v>
      </c>
      <c r="D57" s="47" t="s">
        <v>21</v>
      </c>
      <c r="E57" s="18">
        <v>9</v>
      </c>
      <c r="F57" s="16" t="s">
        <v>8</v>
      </c>
      <c r="G57" s="31">
        <v>27</v>
      </c>
      <c r="H57" s="19">
        <f t="shared" si="4"/>
        <v>12.6984126984127</v>
      </c>
      <c r="I57" s="9" t="s">
        <v>5</v>
      </c>
      <c r="J57" s="58">
        <v>92</v>
      </c>
      <c r="K57" s="59"/>
      <c r="N57" s="15"/>
      <c r="O57" s="15"/>
      <c r="P57" s="15"/>
      <c r="Q57" s="15"/>
      <c r="R57" s="15"/>
      <c r="S57" s="15"/>
      <c r="T57" s="15"/>
    </row>
    <row r="58" spans="1:20" ht="13.5" customHeight="1">
      <c r="A58" s="16">
        <v>24</v>
      </c>
      <c r="B58" s="16">
        <v>794</v>
      </c>
      <c r="C58" s="40" t="s">
        <v>43</v>
      </c>
      <c r="D58" s="47" t="s">
        <v>21</v>
      </c>
      <c r="E58" s="18">
        <v>9</v>
      </c>
      <c r="F58" s="16" t="s">
        <v>8</v>
      </c>
      <c r="G58" s="31">
        <v>34</v>
      </c>
      <c r="H58" s="19">
        <f t="shared" si="4"/>
        <v>12.543554006968641</v>
      </c>
      <c r="I58" s="9" t="s">
        <v>5</v>
      </c>
      <c r="J58" s="58">
        <v>91</v>
      </c>
      <c r="K58" s="59"/>
      <c r="N58" s="15"/>
      <c r="O58" s="15"/>
      <c r="P58" s="15"/>
      <c r="Q58" s="15"/>
      <c r="R58" s="15"/>
      <c r="S58" s="15"/>
      <c r="T58" s="15"/>
    </row>
    <row r="59" spans="1:20" ht="13.5" customHeight="1">
      <c r="A59" s="16">
        <v>25</v>
      </c>
      <c r="B59" s="16">
        <v>779</v>
      </c>
      <c r="C59" s="53" t="s">
        <v>104</v>
      </c>
      <c r="D59" s="45" t="s">
        <v>21</v>
      </c>
      <c r="E59" s="18">
        <v>9</v>
      </c>
      <c r="F59" s="16" t="s">
        <v>8</v>
      </c>
      <c r="G59" s="31">
        <v>36</v>
      </c>
      <c r="H59" s="19">
        <f t="shared" si="4"/>
        <v>12.5</v>
      </c>
      <c r="I59" s="9" t="s">
        <v>5</v>
      </c>
      <c r="J59" s="58">
        <v>90</v>
      </c>
      <c r="K59" s="59"/>
      <c r="N59" s="15"/>
      <c r="O59" s="15"/>
      <c r="P59" s="15"/>
      <c r="Q59" s="15"/>
      <c r="R59" s="15"/>
      <c r="S59" s="15"/>
      <c r="T59" s="15"/>
    </row>
    <row r="60" spans="1:20" ht="13.5" customHeight="1">
      <c r="A60" s="16">
        <v>26</v>
      </c>
      <c r="B60" s="16">
        <v>1423</v>
      </c>
      <c r="C60" s="53" t="s">
        <v>105</v>
      </c>
      <c r="D60" s="45" t="s">
        <v>21</v>
      </c>
      <c r="E60" s="18">
        <v>10</v>
      </c>
      <c r="F60" s="16" t="s">
        <v>8</v>
      </c>
      <c r="G60" s="51" t="s">
        <v>24</v>
      </c>
      <c r="H60" s="19">
        <f t="shared" si="4"/>
        <v>11.822660098522167</v>
      </c>
      <c r="I60" s="9" t="s">
        <v>5</v>
      </c>
      <c r="J60" s="58">
        <v>89</v>
      </c>
      <c r="K60" s="59"/>
      <c r="N60" s="15"/>
      <c r="O60" s="15"/>
      <c r="P60" s="15"/>
      <c r="Q60" s="15"/>
      <c r="R60" s="15"/>
      <c r="S60" s="15"/>
      <c r="T60" s="15"/>
    </row>
    <row r="61" spans="1:20" ht="13.5" customHeight="1">
      <c r="A61" s="16">
        <v>27</v>
      </c>
      <c r="B61" s="16">
        <v>776</v>
      </c>
      <c r="C61" s="44" t="s">
        <v>38</v>
      </c>
      <c r="D61" s="47" t="s">
        <v>20</v>
      </c>
      <c r="E61" s="18">
        <v>10</v>
      </c>
      <c r="F61" s="16" t="s">
        <v>8</v>
      </c>
      <c r="G61" s="31">
        <v>16</v>
      </c>
      <c r="H61" s="19">
        <f aca="true" t="shared" si="5" ref="H61:H67">2000/(E61+G61/60)*60/1000</f>
        <v>11.688311688311687</v>
      </c>
      <c r="I61" s="9" t="s">
        <v>5</v>
      </c>
      <c r="J61" s="58">
        <v>87</v>
      </c>
      <c r="K61" s="59"/>
      <c r="N61" s="15"/>
      <c r="O61" s="15"/>
      <c r="P61" s="15"/>
      <c r="Q61" s="15"/>
      <c r="R61" s="15"/>
      <c r="S61" s="15"/>
      <c r="T61" s="15"/>
    </row>
    <row r="62" spans="1:20" ht="13.5" customHeight="1">
      <c r="A62" s="16">
        <v>28</v>
      </c>
      <c r="B62" s="16">
        <v>756</v>
      </c>
      <c r="C62" s="44" t="s">
        <v>96</v>
      </c>
      <c r="D62" s="47" t="s">
        <v>20</v>
      </c>
      <c r="E62" s="18">
        <v>10</v>
      </c>
      <c r="F62" s="16" t="s">
        <v>8</v>
      </c>
      <c r="G62" s="31">
        <v>18</v>
      </c>
      <c r="H62" s="19">
        <f t="shared" si="5"/>
        <v>11.650485436893202</v>
      </c>
      <c r="I62" s="9" t="s">
        <v>5</v>
      </c>
      <c r="J62" s="58">
        <v>86</v>
      </c>
      <c r="K62" s="59"/>
      <c r="O62" s="15"/>
      <c r="P62" s="15"/>
      <c r="Q62" s="15"/>
      <c r="R62" s="15"/>
      <c r="S62" s="15"/>
      <c r="T62" s="15"/>
    </row>
    <row r="63" spans="1:20" ht="13.5" customHeight="1">
      <c r="A63" s="16">
        <v>29</v>
      </c>
      <c r="B63" s="16">
        <v>994</v>
      </c>
      <c r="C63" s="53" t="s">
        <v>73</v>
      </c>
      <c r="D63" s="45" t="s">
        <v>20</v>
      </c>
      <c r="E63" s="18">
        <v>10</v>
      </c>
      <c r="F63" s="16" t="s">
        <v>8</v>
      </c>
      <c r="G63" s="31">
        <v>26</v>
      </c>
      <c r="H63" s="19">
        <f t="shared" si="5"/>
        <v>11.501597444089457</v>
      </c>
      <c r="I63" s="9" t="s">
        <v>5</v>
      </c>
      <c r="J63" s="58">
        <v>85</v>
      </c>
      <c r="K63" s="59"/>
      <c r="N63" s="15"/>
      <c r="O63" s="15"/>
      <c r="P63" s="15"/>
      <c r="Q63" s="15"/>
      <c r="R63" s="15"/>
      <c r="S63" s="15"/>
      <c r="T63" s="15"/>
    </row>
    <row r="64" spans="1:20" ht="13.5" customHeight="1">
      <c r="A64" s="16">
        <v>30</v>
      </c>
      <c r="B64" s="16">
        <v>1417</v>
      </c>
      <c r="C64" s="40" t="s">
        <v>54</v>
      </c>
      <c r="D64" s="47" t="s">
        <v>21</v>
      </c>
      <c r="E64" s="18">
        <v>10</v>
      </c>
      <c r="F64" s="16" t="s">
        <v>8</v>
      </c>
      <c r="G64" s="31">
        <v>34</v>
      </c>
      <c r="H64" s="19">
        <f t="shared" si="5"/>
        <v>11.35646687697161</v>
      </c>
      <c r="I64" s="9" t="s">
        <v>5</v>
      </c>
      <c r="J64" s="58">
        <v>88</v>
      </c>
      <c r="K64" s="59"/>
      <c r="N64" s="15"/>
      <c r="O64" s="15"/>
      <c r="P64" s="15"/>
      <c r="Q64" s="15"/>
      <c r="R64" s="15"/>
      <c r="S64" s="15"/>
      <c r="T64" s="15"/>
    </row>
    <row r="65" spans="1:20" ht="13.5" customHeight="1">
      <c r="A65" s="16">
        <v>31</v>
      </c>
      <c r="B65" s="16">
        <v>1415</v>
      </c>
      <c r="C65" s="44" t="s">
        <v>117</v>
      </c>
      <c r="D65" s="45" t="s">
        <v>20</v>
      </c>
      <c r="E65" s="18">
        <v>10</v>
      </c>
      <c r="F65" s="16" t="s">
        <v>8</v>
      </c>
      <c r="G65" s="31">
        <v>34</v>
      </c>
      <c r="H65" s="19">
        <f t="shared" si="5"/>
        <v>11.35646687697161</v>
      </c>
      <c r="I65" s="9" t="s">
        <v>5</v>
      </c>
      <c r="J65" s="58">
        <v>84</v>
      </c>
      <c r="K65" s="59"/>
      <c r="N65" s="15"/>
      <c r="O65" s="15"/>
      <c r="P65" s="15"/>
      <c r="Q65" s="15"/>
      <c r="R65" s="15"/>
      <c r="S65" s="15"/>
      <c r="T65" s="15"/>
    </row>
    <row r="66" spans="1:20" ht="13.5" customHeight="1">
      <c r="A66" s="16">
        <v>32</v>
      </c>
      <c r="B66" s="16">
        <v>759</v>
      </c>
      <c r="C66" s="53" t="s">
        <v>106</v>
      </c>
      <c r="D66" s="45" t="s">
        <v>20</v>
      </c>
      <c r="E66" s="18">
        <v>10</v>
      </c>
      <c r="F66" s="16" t="s">
        <v>8</v>
      </c>
      <c r="G66" s="31">
        <v>40</v>
      </c>
      <c r="H66" s="19">
        <f t="shared" si="5"/>
        <v>11.25</v>
      </c>
      <c r="I66" s="9" t="s">
        <v>5</v>
      </c>
      <c r="J66" s="58">
        <v>83</v>
      </c>
      <c r="K66" s="59"/>
      <c r="N66" s="15"/>
      <c r="O66" s="15"/>
      <c r="P66" s="15"/>
      <c r="Q66" s="15"/>
      <c r="R66" s="15"/>
      <c r="S66" s="15"/>
      <c r="T66" s="15"/>
    </row>
    <row r="67" spans="1:20" ht="13.5" customHeight="1">
      <c r="A67" s="16">
        <v>33</v>
      </c>
      <c r="B67" s="23">
        <v>775</v>
      </c>
      <c r="C67" s="40" t="s">
        <v>53</v>
      </c>
      <c r="D67" s="47" t="s">
        <v>20</v>
      </c>
      <c r="E67" s="18">
        <v>10</v>
      </c>
      <c r="F67" s="16" t="s">
        <v>8</v>
      </c>
      <c r="G67" s="51">
        <v>51</v>
      </c>
      <c r="H67" s="19">
        <f t="shared" si="5"/>
        <v>11.059907834101383</v>
      </c>
      <c r="I67" s="9" t="s">
        <v>5</v>
      </c>
      <c r="J67" s="58">
        <v>82</v>
      </c>
      <c r="K67" s="59"/>
      <c r="N67" s="15"/>
      <c r="O67" s="15"/>
      <c r="P67" s="15"/>
      <c r="Q67" s="15"/>
      <c r="R67" s="15"/>
      <c r="S67" s="15"/>
      <c r="T67" s="15"/>
    </row>
    <row r="68" spans="1:20" ht="13.5" customHeight="1">
      <c r="A68" s="16">
        <v>34</v>
      </c>
      <c r="B68" s="23">
        <v>733</v>
      </c>
      <c r="C68" s="55" t="s">
        <v>107</v>
      </c>
      <c r="D68" s="47" t="s">
        <v>20</v>
      </c>
      <c r="E68" s="18">
        <v>10</v>
      </c>
      <c r="F68" s="16" t="s">
        <v>8</v>
      </c>
      <c r="G68" s="51">
        <v>56</v>
      </c>
      <c r="H68" s="19">
        <f aca="true" t="shared" si="6" ref="H68:H84">2000/(E68+G68/60)*60/1000</f>
        <v>10.975609756097562</v>
      </c>
      <c r="I68" s="9" t="s">
        <v>5</v>
      </c>
      <c r="J68" s="58">
        <v>81</v>
      </c>
      <c r="K68" s="59"/>
      <c r="N68" s="15"/>
      <c r="O68" s="15"/>
      <c r="P68" s="15"/>
      <c r="Q68" s="15"/>
      <c r="R68" s="15"/>
      <c r="S68" s="15"/>
      <c r="T68" s="15"/>
    </row>
    <row r="69" spans="1:20" ht="13.5" customHeight="1">
      <c r="A69" s="16">
        <v>35</v>
      </c>
      <c r="B69" s="16">
        <v>789</v>
      </c>
      <c r="C69" s="44" t="s">
        <v>161</v>
      </c>
      <c r="D69" s="47" t="s">
        <v>21</v>
      </c>
      <c r="E69" s="18">
        <v>10</v>
      </c>
      <c r="F69" s="16" t="s">
        <v>8</v>
      </c>
      <c r="G69" s="31">
        <v>59</v>
      </c>
      <c r="H69" s="19">
        <f t="shared" si="6"/>
        <v>10.925644916540215</v>
      </c>
      <c r="I69" s="9" t="s">
        <v>5</v>
      </c>
      <c r="J69" s="58">
        <v>87</v>
      </c>
      <c r="K69" s="59"/>
      <c r="N69" s="15"/>
      <c r="O69" s="15"/>
      <c r="P69" s="15"/>
      <c r="Q69" s="15"/>
      <c r="R69" s="15"/>
      <c r="S69" s="15"/>
      <c r="T69" s="15"/>
    </row>
    <row r="70" spans="1:20" ht="13.5" customHeight="1">
      <c r="A70" s="16">
        <v>36</v>
      </c>
      <c r="B70" s="16">
        <v>755</v>
      </c>
      <c r="C70" s="55" t="s">
        <v>160</v>
      </c>
      <c r="D70" s="47" t="s">
        <v>21</v>
      </c>
      <c r="E70" s="18">
        <v>11</v>
      </c>
      <c r="F70" s="16" t="s">
        <v>8</v>
      </c>
      <c r="G70" s="51" t="s">
        <v>66</v>
      </c>
      <c r="H70" s="19">
        <f t="shared" si="6"/>
        <v>10.843373493975905</v>
      </c>
      <c r="I70" s="9" t="s">
        <v>5</v>
      </c>
      <c r="J70" s="58">
        <v>86</v>
      </c>
      <c r="K70" s="59"/>
      <c r="N70" s="15"/>
      <c r="O70" s="15"/>
      <c r="P70" s="15"/>
      <c r="Q70" s="15"/>
      <c r="R70" s="15"/>
      <c r="S70" s="15"/>
      <c r="T70" s="15"/>
    </row>
    <row r="71" spans="1:20" ht="13.5" customHeight="1">
      <c r="A71" s="16">
        <v>37</v>
      </c>
      <c r="B71" s="16">
        <v>785</v>
      </c>
      <c r="C71" s="40" t="s">
        <v>77</v>
      </c>
      <c r="D71" s="47" t="s">
        <v>21</v>
      </c>
      <c r="E71" s="18">
        <v>11</v>
      </c>
      <c r="F71" s="16" t="s">
        <v>8</v>
      </c>
      <c r="G71" s="51" t="s">
        <v>23</v>
      </c>
      <c r="H71" s="19">
        <f t="shared" si="6"/>
        <v>10.827067669172934</v>
      </c>
      <c r="I71" s="9" t="s">
        <v>5</v>
      </c>
      <c r="J71" s="58">
        <v>85</v>
      </c>
      <c r="K71" s="59"/>
      <c r="N71" s="15"/>
      <c r="O71" s="15"/>
      <c r="P71" s="15"/>
      <c r="Q71" s="15"/>
      <c r="R71" s="15"/>
      <c r="S71" s="15"/>
      <c r="T71" s="15"/>
    </row>
    <row r="72" spans="1:20" ht="13.5" customHeight="1">
      <c r="A72" s="16">
        <v>38</v>
      </c>
      <c r="B72" s="16">
        <v>773</v>
      </c>
      <c r="C72" s="40" t="s">
        <v>108</v>
      </c>
      <c r="D72" s="45" t="s">
        <v>21</v>
      </c>
      <c r="E72" s="18">
        <v>11</v>
      </c>
      <c r="F72" s="16" t="s">
        <v>8</v>
      </c>
      <c r="G72" s="51" t="s">
        <v>25</v>
      </c>
      <c r="H72" s="19">
        <f t="shared" si="6"/>
        <v>10.81081081081081</v>
      </c>
      <c r="I72" s="9" t="s">
        <v>5</v>
      </c>
      <c r="J72" s="58">
        <v>84</v>
      </c>
      <c r="K72" s="59"/>
      <c r="N72" s="15"/>
      <c r="O72" s="15"/>
      <c r="P72" s="15"/>
      <c r="Q72" s="15"/>
      <c r="R72" s="15"/>
      <c r="S72" s="15"/>
      <c r="T72" s="15"/>
    </row>
    <row r="73" spans="1:20" ht="13.5" customHeight="1">
      <c r="A73" s="16">
        <v>39</v>
      </c>
      <c r="B73" s="16">
        <v>1428</v>
      </c>
      <c r="C73" s="40" t="s">
        <v>162</v>
      </c>
      <c r="D73" s="45" t="s">
        <v>21</v>
      </c>
      <c r="E73" s="18">
        <v>11</v>
      </c>
      <c r="F73" s="9"/>
      <c r="G73" s="17">
        <v>20</v>
      </c>
      <c r="H73" s="19">
        <f t="shared" si="6"/>
        <v>10.588235294117647</v>
      </c>
      <c r="I73" s="9" t="s">
        <v>5</v>
      </c>
      <c r="J73" s="58">
        <v>83</v>
      </c>
      <c r="K73" s="59"/>
      <c r="N73" s="15"/>
      <c r="O73" s="15"/>
      <c r="P73" s="15"/>
      <c r="Q73" s="15"/>
      <c r="R73" s="15"/>
      <c r="S73" s="15"/>
      <c r="T73" s="15"/>
    </row>
    <row r="74" spans="1:18" ht="13.5" customHeight="1">
      <c r="A74" s="16">
        <v>40</v>
      </c>
      <c r="B74" s="16">
        <v>777</v>
      </c>
      <c r="C74" s="55" t="s">
        <v>46</v>
      </c>
      <c r="D74" s="45" t="s">
        <v>20</v>
      </c>
      <c r="E74" s="18">
        <v>11</v>
      </c>
      <c r="F74" s="16" t="s">
        <v>8</v>
      </c>
      <c r="G74" s="31">
        <v>40</v>
      </c>
      <c r="H74" s="19">
        <f t="shared" si="6"/>
        <v>10.285714285714286</v>
      </c>
      <c r="I74" s="9" t="s">
        <v>5</v>
      </c>
      <c r="J74" s="58">
        <v>80</v>
      </c>
      <c r="K74" s="59"/>
      <c r="N74" s="15"/>
      <c r="O74" s="15"/>
      <c r="P74" s="15"/>
      <c r="Q74" s="15"/>
      <c r="R74" s="15"/>
    </row>
    <row r="75" spans="1:18" ht="13.5" customHeight="1">
      <c r="A75" s="16">
        <v>41</v>
      </c>
      <c r="B75" s="16">
        <v>1431</v>
      </c>
      <c r="C75" s="44" t="s">
        <v>109</v>
      </c>
      <c r="D75" s="45" t="s">
        <v>20</v>
      </c>
      <c r="E75" s="18">
        <v>11</v>
      </c>
      <c r="F75" s="16" t="s">
        <v>8</v>
      </c>
      <c r="G75" s="31">
        <v>45</v>
      </c>
      <c r="H75" s="19">
        <f t="shared" si="6"/>
        <v>10.212765957446809</v>
      </c>
      <c r="I75" s="9" t="s">
        <v>5</v>
      </c>
      <c r="J75" s="58">
        <v>79</v>
      </c>
      <c r="K75" s="59"/>
      <c r="N75" s="15"/>
      <c r="O75" s="15"/>
      <c r="P75" s="15"/>
      <c r="Q75" s="15"/>
      <c r="R75" s="15"/>
    </row>
    <row r="76" spans="1:18" ht="13.5" customHeight="1">
      <c r="A76" s="16">
        <v>42</v>
      </c>
      <c r="B76" s="16">
        <v>734</v>
      </c>
      <c r="C76" s="40" t="s">
        <v>65</v>
      </c>
      <c r="D76" s="47" t="s">
        <v>21</v>
      </c>
      <c r="E76" s="18">
        <v>11</v>
      </c>
      <c r="F76" s="16" t="s">
        <v>8</v>
      </c>
      <c r="G76" s="31">
        <v>46</v>
      </c>
      <c r="H76" s="19">
        <f t="shared" si="6"/>
        <v>10.198300283286118</v>
      </c>
      <c r="I76" s="9" t="s">
        <v>5</v>
      </c>
      <c r="J76" s="58">
        <v>82</v>
      </c>
      <c r="K76" s="59"/>
      <c r="N76" s="15"/>
      <c r="O76" s="15"/>
      <c r="P76" s="15"/>
      <c r="Q76" s="15"/>
      <c r="R76" s="15"/>
    </row>
    <row r="77" spans="1:18" ht="13.5" customHeight="1">
      <c r="A77" s="16">
        <v>43</v>
      </c>
      <c r="B77" s="16">
        <v>758</v>
      </c>
      <c r="C77" s="40" t="s">
        <v>110</v>
      </c>
      <c r="D77" s="47" t="s">
        <v>20</v>
      </c>
      <c r="E77" s="18">
        <v>11</v>
      </c>
      <c r="F77" s="16" t="s">
        <v>8</v>
      </c>
      <c r="G77" s="31">
        <v>55</v>
      </c>
      <c r="H77" s="19">
        <f t="shared" si="6"/>
        <v>10.069930069930072</v>
      </c>
      <c r="I77" s="9" t="s">
        <v>5</v>
      </c>
      <c r="J77" s="58">
        <v>78</v>
      </c>
      <c r="K77" s="59"/>
      <c r="N77" s="15"/>
      <c r="O77" s="15"/>
      <c r="P77" s="15"/>
      <c r="Q77" s="15"/>
      <c r="R77" s="15"/>
    </row>
    <row r="78" spans="1:18" ht="13.5" customHeight="1">
      <c r="A78" s="16">
        <v>44</v>
      </c>
      <c r="B78" s="16">
        <v>784</v>
      </c>
      <c r="C78" s="40" t="s">
        <v>69</v>
      </c>
      <c r="D78" s="47" t="s">
        <v>21</v>
      </c>
      <c r="E78" s="18">
        <v>11</v>
      </c>
      <c r="F78" s="16" t="s">
        <v>8</v>
      </c>
      <c r="G78" s="31">
        <v>59</v>
      </c>
      <c r="H78" s="19">
        <f t="shared" si="6"/>
        <v>10.013908205841448</v>
      </c>
      <c r="I78" s="9" t="s">
        <v>5</v>
      </c>
      <c r="J78" s="58">
        <v>81</v>
      </c>
      <c r="K78" s="59"/>
      <c r="N78" s="15"/>
      <c r="O78" s="15"/>
      <c r="P78" s="15"/>
      <c r="Q78" s="15"/>
      <c r="R78" s="15"/>
    </row>
    <row r="79" spans="1:11" ht="13.5" customHeight="1">
      <c r="A79" s="16">
        <v>45</v>
      </c>
      <c r="B79" s="16">
        <v>781</v>
      </c>
      <c r="C79" s="40" t="s">
        <v>111</v>
      </c>
      <c r="D79" s="47" t="s">
        <v>21</v>
      </c>
      <c r="E79" s="18">
        <v>12</v>
      </c>
      <c r="F79" s="16" t="s">
        <v>8</v>
      </c>
      <c r="G79" s="51" t="s">
        <v>23</v>
      </c>
      <c r="H79" s="19">
        <f t="shared" si="6"/>
        <v>9.931034482758621</v>
      </c>
      <c r="I79" s="9" t="s">
        <v>5</v>
      </c>
      <c r="J79" s="58">
        <v>80</v>
      </c>
      <c r="K79" s="59"/>
    </row>
    <row r="80" spans="1:11" ht="13.5" customHeight="1">
      <c r="A80" s="16">
        <v>46</v>
      </c>
      <c r="B80" s="16">
        <v>796</v>
      </c>
      <c r="C80" s="40" t="s">
        <v>86</v>
      </c>
      <c r="D80" s="47" t="s">
        <v>20</v>
      </c>
      <c r="E80" s="18">
        <v>12</v>
      </c>
      <c r="F80" s="16" t="s">
        <v>8</v>
      </c>
      <c r="G80" s="31">
        <v>49</v>
      </c>
      <c r="H80" s="19">
        <f t="shared" si="6"/>
        <v>9.362808842652797</v>
      </c>
      <c r="I80" s="9" t="s">
        <v>5</v>
      </c>
      <c r="J80" s="58">
        <v>77</v>
      </c>
      <c r="K80" s="59"/>
    </row>
    <row r="81" spans="1:11" ht="13.5" customHeight="1">
      <c r="A81" s="16">
        <v>47</v>
      </c>
      <c r="B81" s="16">
        <v>772</v>
      </c>
      <c r="C81" s="55" t="s">
        <v>112</v>
      </c>
      <c r="D81" s="47" t="s">
        <v>21</v>
      </c>
      <c r="E81" s="18">
        <v>12</v>
      </c>
      <c r="F81" s="16" t="s">
        <v>8</v>
      </c>
      <c r="G81" s="31">
        <v>53</v>
      </c>
      <c r="H81" s="19">
        <f t="shared" si="6"/>
        <v>9.314359637774901</v>
      </c>
      <c r="I81" s="9" t="s">
        <v>5</v>
      </c>
      <c r="J81" s="58">
        <v>79</v>
      </c>
      <c r="K81" s="59"/>
    </row>
    <row r="82" spans="1:11" ht="13.5" customHeight="1">
      <c r="A82" s="16">
        <v>48</v>
      </c>
      <c r="B82" s="16">
        <v>732</v>
      </c>
      <c r="C82" s="40" t="s">
        <v>56</v>
      </c>
      <c r="D82" s="47" t="s">
        <v>20</v>
      </c>
      <c r="E82" s="18">
        <v>12</v>
      </c>
      <c r="F82" s="16" t="s">
        <v>8</v>
      </c>
      <c r="G82" s="31">
        <v>54</v>
      </c>
      <c r="H82" s="19">
        <f t="shared" si="6"/>
        <v>9.302325581395348</v>
      </c>
      <c r="I82" s="9" t="s">
        <v>5</v>
      </c>
      <c r="J82" s="58">
        <v>76</v>
      </c>
      <c r="K82" s="59"/>
    </row>
    <row r="83" spans="1:11" ht="13.5" customHeight="1">
      <c r="A83" s="16">
        <v>49</v>
      </c>
      <c r="B83" s="16">
        <v>749</v>
      </c>
      <c r="C83" s="55" t="s">
        <v>113</v>
      </c>
      <c r="D83" s="47" t="s">
        <v>20</v>
      </c>
      <c r="E83" s="18">
        <v>13</v>
      </c>
      <c r="F83" s="16" t="s">
        <v>8</v>
      </c>
      <c r="G83" s="31">
        <v>35</v>
      </c>
      <c r="H83" s="19">
        <f t="shared" si="6"/>
        <v>8.83435582822086</v>
      </c>
      <c r="I83" s="9" t="s">
        <v>5</v>
      </c>
      <c r="J83" s="58">
        <v>75</v>
      </c>
      <c r="K83" s="59"/>
    </row>
    <row r="84" spans="1:11" ht="13.5" customHeight="1">
      <c r="A84" s="16">
        <v>50</v>
      </c>
      <c r="B84" s="16">
        <v>739</v>
      </c>
      <c r="C84" s="55" t="s">
        <v>114</v>
      </c>
      <c r="D84" s="47" t="s">
        <v>21</v>
      </c>
      <c r="E84" s="18">
        <v>13</v>
      </c>
      <c r="F84" s="16" t="s">
        <v>8</v>
      </c>
      <c r="G84" s="31">
        <v>43</v>
      </c>
      <c r="H84" s="19">
        <f t="shared" si="6"/>
        <v>8.748481166464156</v>
      </c>
      <c r="I84" s="9" t="s">
        <v>5</v>
      </c>
      <c r="J84" s="58">
        <v>78</v>
      </c>
      <c r="K84" s="59"/>
    </row>
    <row r="85" spans="1:8" ht="12">
      <c r="A85" s="12"/>
      <c r="B85" s="12"/>
      <c r="C85" s="20"/>
      <c r="F85" s="12"/>
      <c r="G85" s="35"/>
      <c r="H85" s="27"/>
    </row>
    <row r="86" spans="1:8" ht="12">
      <c r="A86" s="12"/>
      <c r="B86" s="12"/>
      <c r="C86" s="20"/>
      <c r="F86" s="12"/>
      <c r="G86" s="35"/>
      <c r="H86" s="27"/>
    </row>
    <row r="87" spans="1:8" ht="12">
      <c r="A87" s="14"/>
      <c r="B87" s="12"/>
      <c r="F87" s="12"/>
      <c r="H87" s="27"/>
    </row>
    <row r="88" spans="1:11" ht="12">
      <c r="A88" s="3" t="s">
        <v>9</v>
      </c>
      <c r="B88" s="16"/>
      <c r="C88" s="9"/>
      <c r="D88" s="16"/>
      <c r="E88" s="65"/>
      <c r="F88" s="71"/>
      <c r="G88" s="66"/>
      <c r="H88" s="72"/>
      <c r="I88" s="73"/>
      <c r="J88" s="62" t="s">
        <v>51</v>
      </c>
      <c r="K88" s="63"/>
    </row>
    <row r="89" spans="1:11" ht="12">
      <c r="A89" s="17"/>
      <c r="B89" s="16"/>
      <c r="C89" s="9"/>
      <c r="D89" s="4"/>
      <c r="E89" s="64" t="s">
        <v>4</v>
      </c>
      <c r="F89" s="64"/>
      <c r="G89" s="64"/>
      <c r="H89" s="64" t="s">
        <v>0</v>
      </c>
      <c r="I89" s="64"/>
      <c r="J89" s="64" t="s">
        <v>52</v>
      </c>
      <c r="K89" s="64"/>
    </row>
    <row r="90" spans="1:11" ht="12">
      <c r="A90" s="4" t="s">
        <v>1</v>
      </c>
      <c r="B90" s="4" t="s">
        <v>2</v>
      </c>
      <c r="C90" s="6" t="s">
        <v>3</v>
      </c>
      <c r="D90" s="4" t="s">
        <v>17</v>
      </c>
      <c r="E90" s="5" t="s">
        <v>6</v>
      </c>
      <c r="F90" s="4" t="s">
        <v>8</v>
      </c>
      <c r="G90" s="3" t="s">
        <v>7</v>
      </c>
      <c r="H90" s="64" t="s">
        <v>11</v>
      </c>
      <c r="I90" s="64"/>
      <c r="J90" s="64" t="s">
        <v>16</v>
      </c>
      <c r="K90" s="64"/>
    </row>
    <row r="91" spans="1:11" ht="13.5" customHeight="1">
      <c r="A91" s="16">
        <v>1</v>
      </c>
      <c r="B91" s="16">
        <v>1402</v>
      </c>
      <c r="C91" s="40" t="s">
        <v>118</v>
      </c>
      <c r="D91" s="45" t="s">
        <v>20</v>
      </c>
      <c r="E91" s="18">
        <v>16</v>
      </c>
      <c r="F91" s="16" t="s">
        <v>8</v>
      </c>
      <c r="G91" s="51" t="s">
        <v>22</v>
      </c>
      <c r="H91" s="19">
        <f aca="true" t="shared" si="7" ref="H91:H102">5000/(E91+G91/60)*60/1000</f>
        <v>18.711018711018706</v>
      </c>
      <c r="I91" s="9" t="s">
        <v>5</v>
      </c>
      <c r="J91" s="60">
        <v>100</v>
      </c>
      <c r="K91" s="61"/>
    </row>
    <row r="92" spans="1:11" ht="13.5" customHeight="1">
      <c r="A92" s="16">
        <v>2</v>
      </c>
      <c r="B92" s="16">
        <v>1437</v>
      </c>
      <c r="C92" s="40" t="s">
        <v>78</v>
      </c>
      <c r="D92" s="45" t="s">
        <v>20</v>
      </c>
      <c r="E92" s="18">
        <v>17</v>
      </c>
      <c r="F92" s="16" t="s">
        <v>8</v>
      </c>
      <c r="G92" s="31">
        <v>25</v>
      </c>
      <c r="H92" s="19">
        <f t="shared" si="7"/>
        <v>17.22488038277512</v>
      </c>
      <c r="I92" s="9" t="s">
        <v>5</v>
      </c>
      <c r="J92" s="60">
        <v>99</v>
      </c>
      <c r="K92" s="61"/>
    </row>
    <row r="93" spans="1:11" ht="13.5" customHeight="1">
      <c r="A93" s="16">
        <v>3</v>
      </c>
      <c r="B93" s="16">
        <v>1294</v>
      </c>
      <c r="C93" s="44" t="s">
        <v>119</v>
      </c>
      <c r="D93" s="45" t="s">
        <v>20</v>
      </c>
      <c r="E93" s="18">
        <v>17</v>
      </c>
      <c r="F93" s="16" t="s">
        <v>8</v>
      </c>
      <c r="G93" s="31">
        <v>52</v>
      </c>
      <c r="H93" s="19">
        <f t="shared" si="7"/>
        <v>16.791044776119403</v>
      </c>
      <c r="I93" s="9" t="s">
        <v>5</v>
      </c>
      <c r="J93" s="60">
        <v>98</v>
      </c>
      <c r="K93" s="61"/>
    </row>
    <row r="94" spans="1:11" ht="13.5" customHeight="1">
      <c r="A94" s="16">
        <v>4</v>
      </c>
      <c r="B94" s="16">
        <v>1390</v>
      </c>
      <c r="C94" s="44" t="s">
        <v>120</v>
      </c>
      <c r="D94" s="45" t="s">
        <v>20</v>
      </c>
      <c r="E94" s="18">
        <v>17</v>
      </c>
      <c r="F94" s="16" t="s">
        <v>8</v>
      </c>
      <c r="G94" s="31">
        <v>58</v>
      </c>
      <c r="H94" s="19">
        <f t="shared" si="7"/>
        <v>16.697588126159555</v>
      </c>
      <c r="I94" s="9" t="s">
        <v>5</v>
      </c>
      <c r="J94" s="60">
        <v>97</v>
      </c>
      <c r="K94" s="61"/>
    </row>
    <row r="95" spans="1:11" ht="13.5" customHeight="1">
      <c r="A95" s="16">
        <v>5</v>
      </c>
      <c r="B95" s="16">
        <v>905</v>
      </c>
      <c r="C95" s="40" t="s">
        <v>121</v>
      </c>
      <c r="D95" s="45" t="s">
        <v>20</v>
      </c>
      <c r="E95" s="18">
        <v>18</v>
      </c>
      <c r="F95" s="16" t="s">
        <v>8</v>
      </c>
      <c r="G95" s="51" t="s">
        <v>30</v>
      </c>
      <c r="H95" s="19">
        <f t="shared" si="7"/>
        <v>16.544117647058826</v>
      </c>
      <c r="I95" s="9" t="s">
        <v>5</v>
      </c>
      <c r="J95" s="60">
        <v>96</v>
      </c>
      <c r="K95" s="61"/>
    </row>
    <row r="96" spans="1:11" ht="13.5" customHeight="1">
      <c r="A96" s="16">
        <v>6</v>
      </c>
      <c r="B96" s="16">
        <v>987</v>
      </c>
      <c r="C96" s="40" t="s">
        <v>122</v>
      </c>
      <c r="D96" s="45" t="s">
        <v>20</v>
      </c>
      <c r="E96" s="18">
        <v>18</v>
      </c>
      <c r="F96" s="16" t="s">
        <v>8</v>
      </c>
      <c r="G96" s="31">
        <v>13</v>
      </c>
      <c r="H96" s="19">
        <f t="shared" si="7"/>
        <v>16.46843549862763</v>
      </c>
      <c r="I96" s="9" t="s">
        <v>5</v>
      </c>
      <c r="J96" s="60">
        <v>95</v>
      </c>
      <c r="K96" s="61"/>
    </row>
    <row r="97" spans="1:11" ht="13.5" customHeight="1">
      <c r="A97" s="16">
        <v>7</v>
      </c>
      <c r="B97" s="16">
        <v>1440</v>
      </c>
      <c r="C97" s="44" t="s">
        <v>123</v>
      </c>
      <c r="D97" s="45" t="s">
        <v>20</v>
      </c>
      <c r="E97" s="18">
        <v>18</v>
      </c>
      <c r="F97" s="16" t="s">
        <v>8</v>
      </c>
      <c r="G97" s="31">
        <v>50</v>
      </c>
      <c r="H97" s="19">
        <f t="shared" si="7"/>
        <v>15.929203539823009</v>
      </c>
      <c r="I97" s="9" t="s">
        <v>5</v>
      </c>
      <c r="J97" s="60">
        <v>94</v>
      </c>
      <c r="K97" s="61"/>
    </row>
    <row r="98" spans="1:11" ht="13.5" customHeight="1">
      <c r="A98" s="16">
        <v>8</v>
      </c>
      <c r="B98" s="16">
        <v>1409</v>
      </c>
      <c r="C98" s="54" t="s">
        <v>124</v>
      </c>
      <c r="D98" s="45" t="s">
        <v>20</v>
      </c>
      <c r="E98" s="18">
        <v>19</v>
      </c>
      <c r="F98" s="16" t="s">
        <v>8</v>
      </c>
      <c r="G98" s="31">
        <v>53</v>
      </c>
      <c r="H98" s="19">
        <f t="shared" si="7"/>
        <v>15.088013411567477</v>
      </c>
      <c r="I98" s="9" t="s">
        <v>5</v>
      </c>
      <c r="J98" s="60">
        <v>93</v>
      </c>
      <c r="K98" s="61"/>
    </row>
    <row r="99" spans="1:11" ht="13.5" customHeight="1">
      <c r="A99" s="16">
        <v>9</v>
      </c>
      <c r="B99" s="16">
        <v>1296</v>
      </c>
      <c r="C99" s="40" t="s">
        <v>125</v>
      </c>
      <c r="D99" s="45" t="s">
        <v>20</v>
      </c>
      <c r="E99" s="18">
        <v>19</v>
      </c>
      <c r="F99" s="16" t="s">
        <v>8</v>
      </c>
      <c r="G99" s="51" t="s">
        <v>26</v>
      </c>
      <c r="H99" s="19">
        <f t="shared" si="7"/>
        <v>15.77563540753725</v>
      </c>
      <c r="I99" s="9" t="s">
        <v>5</v>
      </c>
      <c r="J99" s="60">
        <v>92</v>
      </c>
      <c r="K99" s="61"/>
    </row>
    <row r="100" spans="1:11" ht="13.5" customHeight="1">
      <c r="A100" s="16">
        <v>10</v>
      </c>
      <c r="B100" s="36">
        <v>1429</v>
      </c>
      <c r="C100" s="8" t="s">
        <v>126</v>
      </c>
      <c r="D100" s="45" t="s">
        <v>20</v>
      </c>
      <c r="E100" s="18">
        <v>19</v>
      </c>
      <c r="F100" s="16" t="s">
        <v>8</v>
      </c>
      <c r="G100" s="51" t="s">
        <v>27</v>
      </c>
      <c r="H100" s="19">
        <f t="shared" si="7"/>
        <v>15.748031496062993</v>
      </c>
      <c r="I100" s="9" t="s">
        <v>5</v>
      </c>
      <c r="J100" s="60">
        <v>91</v>
      </c>
      <c r="K100" s="61"/>
    </row>
    <row r="101" spans="1:11" ht="13.5" customHeight="1">
      <c r="A101" s="16">
        <v>11</v>
      </c>
      <c r="B101" s="16">
        <v>995</v>
      </c>
      <c r="C101" s="40" t="s">
        <v>74</v>
      </c>
      <c r="D101" s="45" t="s">
        <v>20</v>
      </c>
      <c r="E101" s="18">
        <v>19</v>
      </c>
      <c r="F101" s="16" t="s">
        <v>8</v>
      </c>
      <c r="G101" s="31">
        <v>18</v>
      </c>
      <c r="H101" s="19">
        <f t="shared" si="7"/>
        <v>15.544041450777202</v>
      </c>
      <c r="I101" s="9" t="s">
        <v>5</v>
      </c>
      <c r="J101" s="60">
        <v>90</v>
      </c>
      <c r="K101" s="61"/>
    </row>
    <row r="102" spans="1:11" ht="13.5" customHeight="1">
      <c r="A102" s="16">
        <v>12</v>
      </c>
      <c r="B102" s="16">
        <v>1398</v>
      </c>
      <c r="C102" s="40" t="s">
        <v>71</v>
      </c>
      <c r="D102" s="45" t="s">
        <v>20</v>
      </c>
      <c r="E102" s="18">
        <v>19</v>
      </c>
      <c r="F102" s="16" t="s">
        <v>8</v>
      </c>
      <c r="G102" s="17">
        <v>27</v>
      </c>
      <c r="H102" s="19">
        <f t="shared" si="7"/>
        <v>15.424164524421593</v>
      </c>
      <c r="I102" s="9" t="s">
        <v>5</v>
      </c>
      <c r="J102" s="60">
        <v>89</v>
      </c>
      <c r="K102" s="61"/>
    </row>
    <row r="103" spans="1:11" ht="13.5" customHeight="1">
      <c r="A103" s="16">
        <v>13</v>
      </c>
      <c r="B103" s="36">
        <v>1415</v>
      </c>
      <c r="C103" s="44" t="s">
        <v>117</v>
      </c>
      <c r="D103" s="45" t="s">
        <v>20</v>
      </c>
      <c r="E103" s="18">
        <v>20</v>
      </c>
      <c r="F103" s="16" t="s">
        <v>8</v>
      </c>
      <c r="G103" s="31">
        <v>57</v>
      </c>
      <c r="H103" s="19">
        <f aca="true" t="shared" si="8" ref="H103:H123">5000/(E103+G103/60)*60/1000</f>
        <v>14.319809069212411</v>
      </c>
      <c r="I103" s="9" t="s">
        <v>5</v>
      </c>
      <c r="J103" s="60">
        <v>88</v>
      </c>
      <c r="K103" s="61"/>
    </row>
    <row r="104" spans="1:11" ht="13.5" customHeight="1">
      <c r="A104" s="16">
        <v>14</v>
      </c>
      <c r="B104" s="16">
        <v>1293</v>
      </c>
      <c r="C104" s="44" t="s">
        <v>127</v>
      </c>
      <c r="D104" s="45" t="s">
        <v>20</v>
      </c>
      <c r="E104" s="18">
        <v>20</v>
      </c>
      <c r="F104" s="16" t="s">
        <v>8</v>
      </c>
      <c r="G104" s="31">
        <v>58</v>
      </c>
      <c r="H104" s="19">
        <f t="shared" si="8"/>
        <v>14.308426073131958</v>
      </c>
      <c r="I104" s="9" t="s">
        <v>5</v>
      </c>
      <c r="J104" s="60">
        <v>87</v>
      </c>
      <c r="K104" s="61"/>
    </row>
    <row r="105" spans="1:11" ht="13.5" customHeight="1">
      <c r="A105" s="16">
        <v>15</v>
      </c>
      <c r="B105" s="16">
        <v>980</v>
      </c>
      <c r="C105" s="40" t="s">
        <v>128</v>
      </c>
      <c r="D105" s="45" t="s">
        <v>20</v>
      </c>
      <c r="E105" s="18">
        <v>20</v>
      </c>
      <c r="F105" s="16" t="s">
        <v>8</v>
      </c>
      <c r="G105" s="51" t="s">
        <v>27</v>
      </c>
      <c r="H105" s="19">
        <f>5000/(E105+G105/60)*60/1000</f>
        <v>14.962593516209475</v>
      </c>
      <c r="I105" s="9" t="s">
        <v>5</v>
      </c>
      <c r="J105" s="60">
        <v>86</v>
      </c>
      <c r="K105" s="61"/>
    </row>
    <row r="106" spans="1:11" ht="13.5" customHeight="1">
      <c r="A106" s="16">
        <v>16</v>
      </c>
      <c r="B106" s="23">
        <v>1292</v>
      </c>
      <c r="C106" s="44" t="s">
        <v>129</v>
      </c>
      <c r="D106" s="45" t="s">
        <v>20</v>
      </c>
      <c r="E106" s="18">
        <v>20</v>
      </c>
      <c r="F106" s="16" t="s">
        <v>8</v>
      </c>
      <c r="G106" s="51" t="s">
        <v>25</v>
      </c>
      <c r="H106" s="19">
        <f t="shared" si="8"/>
        <v>14.925373134328359</v>
      </c>
      <c r="I106" s="9" t="s">
        <v>5</v>
      </c>
      <c r="J106" s="60">
        <v>85</v>
      </c>
      <c r="K106" s="61"/>
    </row>
    <row r="107" spans="1:11" ht="13.5" customHeight="1">
      <c r="A107" s="16">
        <v>17</v>
      </c>
      <c r="B107" s="23">
        <v>1424</v>
      </c>
      <c r="C107" s="40" t="s">
        <v>79</v>
      </c>
      <c r="D107" s="45" t="s">
        <v>20</v>
      </c>
      <c r="E107" s="18">
        <v>21</v>
      </c>
      <c r="F107" s="16" t="s">
        <v>8</v>
      </c>
      <c r="G107" s="31">
        <v>10</v>
      </c>
      <c r="H107" s="19">
        <f t="shared" si="8"/>
        <v>14.173228346456693</v>
      </c>
      <c r="I107" s="9" t="s">
        <v>5</v>
      </c>
      <c r="J107" s="60">
        <v>84</v>
      </c>
      <c r="K107" s="61"/>
    </row>
    <row r="108" spans="1:11" ht="13.5" customHeight="1">
      <c r="A108" s="16">
        <v>18</v>
      </c>
      <c r="B108" s="23">
        <v>1393</v>
      </c>
      <c r="C108" s="55" t="s">
        <v>130</v>
      </c>
      <c r="D108" s="45" t="s">
        <v>21</v>
      </c>
      <c r="E108" s="18">
        <v>21</v>
      </c>
      <c r="F108" s="16" t="s">
        <v>8</v>
      </c>
      <c r="G108" s="17">
        <v>16</v>
      </c>
      <c r="H108" s="19">
        <f t="shared" si="8"/>
        <v>14.106583072100316</v>
      </c>
      <c r="I108" s="9" t="s">
        <v>5</v>
      </c>
      <c r="J108" s="60">
        <v>100</v>
      </c>
      <c r="K108" s="61"/>
    </row>
    <row r="109" spans="1:11" ht="13.5" customHeight="1">
      <c r="A109" s="16">
        <v>19</v>
      </c>
      <c r="B109" s="16">
        <v>1291</v>
      </c>
      <c r="C109" s="44" t="s">
        <v>131</v>
      </c>
      <c r="D109" s="45" t="s">
        <v>20</v>
      </c>
      <c r="E109" s="18">
        <v>21</v>
      </c>
      <c r="F109" s="16" t="s">
        <v>8</v>
      </c>
      <c r="G109" s="31">
        <v>27</v>
      </c>
      <c r="H109" s="19">
        <f t="shared" si="8"/>
        <v>13.986013986013987</v>
      </c>
      <c r="I109" s="9" t="s">
        <v>5</v>
      </c>
      <c r="J109" s="60">
        <v>83</v>
      </c>
      <c r="K109" s="61"/>
    </row>
    <row r="110" spans="1:11" ht="13.5" customHeight="1">
      <c r="A110" s="16">
        <v>20</v>
      </c>
      <c r="B110" s="16">
        <v>1422</v>
      </c>
      <c r="C110" s="44" t="s">
        <v>132</v>
      </c>
      <c r="D110" s="45" t="s">
        <v>21</v>
      </c>
      <c r="E110" s="18">
        <v>21</v>
      </c>
      <c r="F110" s="16" t="s">
        <v>8</v>
      </c>
      <c r="G110" s="51" t="s">
        <v>26</v>
      </c>
      <c r="H110" s="19">
        <f t="shared" si="8"/>
        <v>14.274385408406028</v>
      </c>
      <c r="I110" s="9" t="s">
        <v>5</v>
      </c>
      <c r="J110" s="60">
        <v>99</v>
      </c>
      <c r="K110" s="61"/>
    </row>
    <row r="111" spans="1:11" ht="13.5" customHeight="1">
      <c r="A111" s="16">
        <v>21</v>
      </c>
      <c r="B111" s="23">
        <v>981</v>
      </c>
      <c r="C111" s="44" t="s">
        <v>133</v>
      </c>
      <c r="D111" s="45" t="s">
        <v>20</v>
      </c>
      <c r="E111" s="18">
        <v>21</v>
      </c>
      <c r="F111" s="16" t="s">
        <v>8</v>
      </c>
      <c r="G111" s="31">
        <v>41</v>
      </c>
      <c r="H111" s="19">
        <f t="shared" si="8"/>
        <v>13.835511145272868</v>
      </c>
      <c r="I111" s="9" t="s">
        <v>5</v>
      </c>
      <c r="J111" s="60">
        <v>82</v>
      </c>
      <c r="K111" s="61"/>
    </row>
    <row r="112" spans="1:11" ht="13.5" customHeight="1">
      <c r="A112" s="16">
        <v>22</v>
      </c>
      <c r="B112" s="23">
        <v>1438</v>
      </c>
      <c r="C112" s="40" t="s">
        <v>134</v>
      </c>
      <c r="D112" s="45" t="s">
        <v>20</v>
      </c>
      <c r="E112" s="18">
        <v>21</v>
      </c>
      <c r="F112" s="16" t="s">
        <v>8</v>
      </c>
      <c r="G112" s="31">
        <v>52</v>
      </c>
      <c r="H112" s="19">
        <f t="shared" si="8"/>
        <v>13.719512195121952</v>
      </c>
      <c r="I112" s="9" t="s">
        <v>5</v>
      </c>
      <c r="J112" s="60">
        <v>81</v>
      </c>
      <c r="K112" s="61"/>
    </row>
    <row r="113" spans="1:11" ht="13.5" customHeight="1">
      <c r="A113" s="16">
        <v>23</v>
      </c>
      <c r="B113" s="16">
        <v>978</v>
      </c>
      <c r="C113" s="55" t="s">
        <v>135</v>
      </c>
      <c r="D113" s="45" t="s">
        <v>21</v>
      </c>
      <c r="E113" s="18">
        <v>21</v>
      </c>
      <c r="F113" s="16" t="s">
        <v>8</v>
      </c>
      <c r="G113" s="31">
        <v>57</v>
      </c>
      <c r="H113" s="19">
        <f t="shared" si="8"/>
        <v>13.66742596810934</v>
      </c>
      <c r="I113" s="9" t="s">
        <v>5</v>
      </c>
      <c r="J113" s="60">
        <v>98</v>
      </c>
      <c r="K113" s="61"/>
    </row>
    <row r="114" spans="1:11" ht="13.5" customHeight="1">
      <c r="A114" s="16">
        <v>24</v>
      </c>
      <c r="B114" s="16">
        <v>924</v>
      </c>
      <c r="C114" s="40" t="s">
        <v>68</v>
      </c>
      <c r="D114" s="45" t="s">
        <v>20</v>
      </c>
      <c r="E114" s="18">
        <v>22</v>
      </c>
      <c r="F114" s="16" t="s">
        <v>8</v>
      </c>
      <c r="G114" s="51" t="s">
        <v>26</v>
      </c>
      <c r="H114" s="19">
        <f t="shared" si="8"/>
        <v>13.626040878122634</v>
      </c>
      <c r="I114" s="9" t="s">
        <v>5</v>
      </c>
      <c r="J114" s="60">
        <v>80</v>
      </c>
      <c r="K114" s="61"/>
    </row>
    <row r="115" spans="1:11" ht="13.5" customHeight="1">
      <c r="A115" s="16">
        <v>25</v>
      </c>
      <c r="B115" s="16">
        <v>1426</v>
      </c>
      <c r="C115" s="44" t="s">
        <v>57</v>
      </c>
      <c r="D115" s="45" t="s">
        <v>21</v>
      </c>
      <c r="E115" s="18">
        <v>22</v>
      </c>
      <c r="F115" s="16" t="s">
        <v>8</v>
      </c>
      <c r="G115" s="51" t="s">
        <v>25</v>
      </c>
      <c r="H115" s="19">
        <f t="shared" si="8"/>
        <v>13.57466063348416</v>
      </c>
      <c r="I115" s="9" t="s">
        <v>5</v>
      </c>
      <c r="J115" s="60">
        <v>97</v>
      </c>
      <c r="K115" s="61"/>
    </row>
    <row r="116" spans="1:11" ht="13.5" customHeight="1">
      <c r="A116" s="16">
        <v>26</v>
      </c>
      <c r="B116" s="16">
        <v>1421</v>
      </c>
      <c r="C116" s="44" t="s">
        <v>58</v>
      </c>
      <c r="D116" s="45" t="s">
        <v>21</v>
      </c>
      <c r="E116" s="18">
        <v>22</v>
      </c>
      <c r="F116" s="16" t="s">
        <v>8</v>
      </c>
      <c r="G116" s="31">
        <v>11</v>
      </c>
      <c r="H116" s="19">
        <f t="shared" si="8"/>
        <v>13.5236664162284</v>
      </c>
      <c r="I116" s="9" t="s">
        <v>5</v>
      </c>
      <c r="J116" s="60">
        <v>96</v>
      </c>
      <c r="K116" s="61"/>
    </row>
    <row r="117" spans="1:11" ht="13.5" customHeight="1">
      <c r="A117" s="16">
        <v>27</v>
      </c>
      <c r="B117" s="16">
        <v>991</v>
      </c>
      <c r="C117" s="55" t="s">
        <v>136</v>
      </c>
      <c r="D117" s="45" t="s">
        <v>20</v>
      </c>
      <c r="E117" s="18">
        <v>22</v>
      </c>
      <c r="F117" s="16" t="s">
        <v>8</v>
      </c>
      <c r="G117" s="31">
        <v>12</v>
      </c>
      <c r="H117" s="19">
        <f t="shared" si="8"/>
        <v>13.513513513513516</v>
      </c>
      <c r="I117" s="9" t="s">
        <v>5</v>
      </c>
      <c r="J117" s="60">
        <v>79</v>
      </c>
      <c r="K117" s="61"/>
    </row>
    <row r="118" spans="1:11" ht="13.5" customHeight="1">
      <c r="A118" s="16">
        <v>28</v>
      </c>
      <c r="B118" s="16">
        <v>1410</v>
      </c>
      <c r="C118" s="37" t="s">
        <v>137</v>
      </c>
      <c r="D118" s="45" t="s">
        <v>20</v>
      </c>
      <c r="E118" s="18">
        <v>22</v>
      </c>
      <c r="F118" s="16" t="s">
        <v>8</v>
      </c>
      <c r="G118" s="31">
        <v>19</v>
      </c>
      <c r="H118" s="19">
        <f t="shared" si="8"/>
        <v>13.442867811799852</v>
      </c>
      <c r="I118" s="9" t="s">
        <v>5</v>
      </c>
      <c r="J118" s="60">
        <v>78</v>
      </c>
      <c r="K118" s="61"/>
    </row>
    <row r="119" spans="1:11" ht="13.5" customHeight="1">
      <c r="A119" s="16">
        <v>29</v>
      </c>
      <c r="B119" s="16">
        <v>986</v>
      </c>
      <c r="C119" s="40" t="s">
        <v>138</v>
      </c>
      <c r="D119" s="45" t="s">
        <v>20</v>
      </c>
      <c r="E119" s="18">
        <v>22</v>
      </c>
      <c r="F119" s="16" t="s">
        <v>8</v>
      </c>
      <c r="G119" s="31">
        <v>36</v>
      </c>
      <c r="H119" s="19">
        <f t="shared" si="8"/>
        <v>13.274336283185841</v>
      </c>
      <c r="I119" s="9" t="s">
        <v>5</v>
      </c>
      <c r="J119" s="60">
        <v>77</v>
      </c>
      <c r="K119" s="61"/>
    </row>
    <row r="120" spans="1:11" ht="13.5" customHeight="1">
      <c r="A120" s="16">
        <v>30</v>
      </c>
      <c r="B120" s="16">
        <v>1438</v>
      </c>
      <c r="C120" s="40" t="s">
        <v>134</v>
      </c>
      <c r="D120" s="45" t="s">
        <v>20</v>
      </c>
      <c r="E120" s="18">
        <v>22</v>
      </c>
      <c r="F120" s="16" t="s">
        <v>8</v>
      </c>
      <c r="G120" s="31">
        <v>41</v>
      </c>
      <c r="H120" s="19">
        <f t="shared" si="8"/>
        <v>13.22556943423953</v>
      </c>
      <c r="I120" s="9" t="s">
        <v>5</v>
      </c>
      <c r="J120" s="60">
        <v>76</v>
      </c>
      <c r="K120" s="61"/>
    </row>
    <row r="121" spans="1:11" ht="13.5" customHeight="1">
      <c r="A121" s="16">
        <v>31</v>
      </c>
      <c r="B121" s="23">
        <v>993</v>
      </c>
      <c r="C121" s="44" t="s">
        <v>75</v>
      </c>
      <c r="D121" s="45" t="s">
        <v>21</v>
      </c>
      <c r="E121" s="18">
        <v>22</v>
      </c>
      <c r="F121" s="16" t="s">
        <v>8</v>
      </c>
      <c r="G121" s="31">
        <v>45</v>
      </c>
      <c r="H121" s="19">
        <f t="shared" si="8"/>
        <v>13.186813186813186</v>
      </c>
      <c r="I121" s="9" t="s">
        <v>5</v>
      </c>
      <c r="J121" s="60">
        <v>95</v>
      </c>
      <c r="K121" s="61"/>
    </row>
    <row r="122" spans="1:11" ht="13.5" customHeight="1">
      <c r="A122" s="16">
        <v>32</v>
      </c>
      <c r="B122" s="23">
        <v>994</v>
      </c>
      <c r="C122" s="44" t="s">
        <v>73</v>
      </c>
      <c r="D122" s="45" t="s">
        <v>20</v>
      </c>
      <c r="E122" s="18">
        <v>22</v>
      </c>
      <c r="F122" s="16" t="s">
        <v>8</v>
      </c>
      <c r="G122" s="31">
        <v>54</v>
      </c>
      <c r="H122" s="19">
        <f t="shared" si="8"/>
        <v>13.100436681222709</v>
      </c>
      <c r="I122" s="9" t="s">
        <v>5</v>
      </c>
      <c r="J122" s="60">
        <v>75</v>
      </c>
      <c r="K122" s="61"/>
    </row>
    <row r="123" spans="1:11" ht="13.5" customHeight="1">
      <c r="A123" s="16">
        <v>33</v>
      </c>
      <c r="B123" s="23">
        <v>1419</v>
      </c>
      <c r="C123" s="40" t="s">
        <v>31</v>
      </c>
      <c r="D123" s="45" t="s">
        <v>20</v>
      </c>
      <c r="E123" s="18">
        <v>23</v>
      </c>
      <c r="F123" s="16" t="s">
        <v>8</v>
      </c>
      <c r="G123" s="51" t="s">
        <v>27</v>
      </c>
      <c r="H123" s="19">
        <f t="shared" si="8"/>
        <v>13.015184381778742</v>
      </c>
      <c r="I123" s="9" t="s">
        <v>5</v>
      </c>
      <c r="J123" s="60">
        <v>74</v>
      </c>
      <c r="K123" s="61"/>
    </row>
    <row r="124" spans="1:11" ht="13.5" customHeight="1">
      <c r="A124" s="16">
        <v>34</v>
      </c>
      <c r="B124" s="23">
        <v>984</v>
      </c>
      <c r="C124" s="40" t="s">
        <v>139</v>
      </c>
      <c r="D124" s="45" t="s">
        <v>20</v>
      </c>
      <c r="E124" s="18">
        <v>23</v>
      </c>
      <c r="F124" s="16" t="s">
        <v>8</v>
      </c>
      <c r="G124" s="31">
        <v>14</v>
      </c>
      <c r="H124" s="19">
        <f>5000/(E124+G124/60)*60/1000</f>
        <v>12.91248206599713</v>
      </c>
      <c r="I124" s="9" t="s">
        <v>5</v>
      </c>
      <c r="J124" s="60">
        <v>73</v>
      </c>
      <c r="K124" s="61"/>
    </row>
    <row r="125" spans="1:11" ht="13.5" customHeight="1">
      <c r="A125" s="16">
        <v>35</v>
      </c>
      <c r="B125" s="16">
        <v>1436</v>
      </c>
      <c r="C125" s="40" t="s">
        <v>140</v>
      </c>
      <c r="D125" s="45" t="s">
        <v>21</v>
      </c>
      <c r="E125" s="18">
        <v>23</v>
      </c>
      <c r="F125" s="16" t="s">
        <v>8</v>
      </c>
      <c r="G125" s="31">
        <v>23</v>
      </c>
      <c r="H125" s="19">
        <f>5000/(E125+G125/60)*60/1000</f>
        <v>12.829650748396292</v>
      </c>
      <c r="I125" s="9" t="s">
        <v>5</v>
      </c>
      <c r="J125" s="60">
        <v>94</v>
      </c>
      <c r="K125" s="61"/>
    </row>
    <row r="126" spans="1:11" ht="13.5" customHeight="1">
      <c r="A126" s="16">
        <v>36</v>
      </c>
      <c r="B126" s="23">
        <v>1394</v>
      </c>
      <c r="C126" s="44" t="s">
        <v>141</v>
      </c>
      <c r="D126" s="45" t="s">
        <v>20</v>
      </c>
      <c r="E126" s="18">
        <v>23</v>
      </c>
      <c r="F126" s="16" t="s">
        <v>8</v>
      </c>
      <c r="G126" s="31">
        <v>34</v>
      </c>
      <c r="H126" s="19">
        <f>5000/(E126+G126/60)*60/1000</f>
        <v>12.72984441301273</v>
      </c>
      <c r="I126" s="9" t="s">
        <v>5</v>
      </c>
      <c r="J126" s="60">
        <v>72</v>
      </c>
      <c r="K126" s="61"/>
    </row>
    <row r="127" spans="1:11" ht="13.5" customHeight="1">
      <c r="A127" s="16">
        <v>37</v>
      </c>
      <c r="B127" s="23">
        <v>1404</v>
      </c>
      <c r="C127" s="44" t="s">
        <v>70</v>
      </c>
      <c r="D127" s="45" t="s">
        <v>20</v>
      </c>
      <c r="E127" s="18">
        <v>24</v>
      </c>
      <c r="F127" s="16" t="s">
        <v>8</v>
      </c>
      <c r="G127" s="31">
        <v>20</v>
      </c>
      <c r="H127" s="19">
        <f aca="true" t="shared" si="9" ref="H127:H135">5000/(E127+G127/60)*60/1000</f>
        <v>12.328767123287673</v>
      </c>
      <c r="I127" s="9" t="s">
        <v>5</v>
      </c>
      <c r="J127" s="60">
        <v>71</v>
      </c>
      <c r="K127" s="61"/>
    </row>
    <row r="128" spans="1:11" ht="13.5" customHeight="1">
      <c r="A128" s="23">
        <v>38</v>
      </c>
      <c r="B128" s="23">
        <v>1412</v>
      </c>
      <c r="C128" s="44" t="s">
        <v>142</v>
      </c>
      <c r="D128" s="45" t="s">
        <v>20</v>
      </c>
      <c r="E128" s="18">
        <v>24</v>
      </c>
      <c r="F128" s="16" t="s">
        <v>8</v>
      </c>
      <c r="G128" s="31">
        <v>25</v>
      </c>
      <c r="H128" s="19">
        <f t="shared" si="9"/>
        <v>12.286689419795222</v>
      </c>
      <c r="I128" s="9" t="s">
        <v>5</v>
      </c>
      <c r="J128" s="60">
        <v>70</v>
      </c>
      <c r="K128" s="61"/>
    </row>
    <row r="129" spans="1:11" ht="13.5" customHeight="1">
      <c r="A129" s="16">
        <v>39</v>
      </c>
      <c r="B129" s="23">
        <v>1295</v>
      </c>
      <c r="C129" s="40" t="s">
        <v>143</v>
      </c>
      <c r="D129" s="45" t="s">
        <v>20</v>
      </c>
      <c r="E129" s="18">
        <v>24</v>
      </c>
      <c r="F129" s="16" t="s">
        <v>8</v>
      </c>
      <c r="G129" s="31">
        <v>54</v>
      </c>
      <c r="H129" s="19">
        <f t="shared" si="9"/>
        <v>12.04819277108434</v>
      </c>
      <c r="I129" s="9" t="s">
        <v>5</v>
      </c>
      <c r="J129" s="60">
        <v>69</v>
      </c>
      <c r="K129" s="61"/>
    </row>
    <row r="130" spans="1:11" ht="13.5" customHeight="1">
      <c r="A130" s="16">
        <v>40</v>
      </c>
      <c r="B130" s="23">
        <v>1399</v>
      </c>
      <c r="C130" s="44" t="s">
        <v>72</v>
      </c>
      <c r="D130" s="45" t="s">
        <v>21</v>
      </c>
      <c r="E130" s="18">
        <v>24</v>
      </c>
      <c r="F130" s="16" t="s">
        <v>8</v>
      </c>
      <c r="G130" s="51">
        <v>56</v>
      </c>
      <c r="H130" s="19">
        <f t="shared" si="9"/>
        <v>12.032085561497325</v>
      </c>
      <c r="I130" s="9" t="s">
        <v>5</v>
      </c>
      <c r="J130" s="60">
        <v>93</v>
      </c>
      <c r="K130" s="61"/>
    </row>
    <row r="131" spans="1:11" ht="13.5" customHeight="1">
      <c r="A131" s="16">
        <v>41</v>
      </c>
      <c r="B131" s="23">
        <v>983</v>
      </c>
      <c r="C131" s="40" t="s">
        <v>144</v>
      </c>
      <c r="D131" s="45" t="s">
        <v>20</v>
      </c>
      <c r="E131" s="18">
        <v>24</v>
      </c>
      <c r="F131" s="16" t="s">
        <v>8</v>
      </c>
      <c r="G131" s="31">
        <v>57</v>
      </c>
      <c r="H131" s="19">
        <f t="shared" si="9"/>
        <v>12.024048096192386</v>
      </c>
      <c r="I131" s="9" t="s">
        <v>5</v>
      </c>
      <c r="J131" s="60">
        <v>68</v>
      </c>
      <c r="K131" s="61"/>
    </row>
    <row r="132" spans="1:11" ht="13.5" customHeight="1">
      <c r="A132" s="16">
        <v>42</v>
      </c>
      <c r="B132" s="23">
        <v>979</v>
      </c>
      <c r="C132" s="40" t="s">
        <v>163</v>
      </c>
      <c r="D132" s="45" t="s">
        <v>21</v>
      </c>
      <c r="E132" s="18">
        <v>25</v>
      </c>
      <c r="F132" s="16" t="s">
        <v>8</v>
      </c>
      <c r="G132" s="51" t="s">
        <v>26</v>
      </c>
      <c r="H132" s="19">
        <f t="shared" si="9"/>
        <v>11.992005329780145</v>
      </c>
      <c r="I132" s="9" t="s">
        <v>5</v>
      </c>
      <c r="J132" s="60">
        <v>92</v>
      </c>
      <c r="K132" s="61"/>
    </row>
    <row r="133" spans="1:11" ht="13.5" customHeight="1">
      <c r="A133" s="16">
        <v>43</v>
      </c>
      <c r="B133" s="23">
        <v>1400</v>
      </c>
      <c r="C133" s="40" t="s">
        <v>145</v>
      </c>
      <c r="D133" s="45" t="s">
        <v>20</v>
      </c>
      <c r="E133" s="18">
        <v>25</v>
      </c>
      <c r="F133" s="16" t="s">
        <v>8</v>
      </c>
      <c r="G133" s="51" t="s">
        <v>30</v>
      </c>
      <c r="H133" s="19">
        <f t="shared" si="9"/>
        <v>11.936339522546419</v>
      </c>
      <c r="I133" s="9" t="s">
        <v>5</v>
      </c>
      <c r="J133" s="60">
        <v>67</v>
      </c>
      <c r="K133" s="61"/>
    </row>
    <row r="134" spans="1:11" ht="13.5" customHeight="1">
      <c r="A134" s="16">
        <v>44</v>
      </c>
      <c r="B134" s="23">
        <v>985</v>
      </c>
      <c r="C134" s="40" t="s">
        <v>67</v>
      </c>
      <c r="D134" s="45" t="s">
        <v>20</v>
      </c>
      <c r="E134" s="18">
        <v>25</v>
      </c>
      <c r="F134" s="16" t="s">
        <v>8</v>
      </c>
      <c r="G134" s="51">
        <v>15</v>
      </c>
      <c r="H134" s="19">
        <f t="shared" si="9"/>
        <v>11.881188118811883</v>
      </c>
      <c r="I134" s="9" t="s">
        <v>5</v>
      </c>
      <c r="J134" s="60">
        <v>66</v>
      </c>
      <c r="K134" s="61"/>
    </row>
    <row r="135" spans="1:11" ht="13.5" customHeight="1">
      <c r="A135" s="16">
        <v>45</v>
      </c>
      <c r="B135" s="23">
        <v>1395</v>
      </c>
      <c r="C135" s="40" t="s">
        <v>34</v>
      </c>
      <c r="D135" s="45" t="s">
        <v>20</v>
      </c>
      <c r="E135" s="18">
        <v>25</v>
      </c>
      <c r="F135" s="16" t="s">
        <v>8</v>
      </c>
      <c r="G135" s="51">
        <v>32</v>
      </c>
      <c r="H135" s="19">
        <f t="shared" si="9"/>
        <v>11.749347258485638</v>
      </c>
      <c r="I135" s="9" t="s">
        <v>5</v>
      </c>
      <c r="J135" s="60">
        <v>65</v>
      </c>
      <c r="K135" s="61"/>
    </row>
    <row r="136" spans="1:11" ht="13.5" customHeight="1">
      <c r="A136" s="16">
        <v>46</v>
      </c>
      <c r="B136" s="23">
        <v>1432</v>
      </c>
      <c r="C136" s="40" t="s">
        <v>158</v>
      </c>
      <c r="D136" s="47" t="s">
        <v>21</v>
      </c>
      <c r="E136" s="18">
        <v>25</v>
      </c>
      <c r="F136" s="16" t="s">
        <v>8</v>
      </c>
      <c r="G136" s="31">
        <v>37</v>
      </c>
      <c r="H136" s="19">
        <f aca="true" t="shared" si="10" ref="H136:H156">5000/(E136+G136/60)*60/1000</f>
        <v>11.711125569290827</v>
      </c>
      <c r="I136" s="9" t="s">
        <v>5</v>
      </c>
      <c r="J136" s="60">
        <v>91</v>
      </c>
      <c r="K136" s="61"/>
    </row>
    <row r="137" spans="1:11" ht="13.5" customHeight="1">
      <c r="A137" s="16">
        <v>47</v>
      </c>
      <c r="B137" s="16">
        <v>903</v>
      </c>
      <c r="C137" s="40" t="s">
        <v>48</v>
      </c>
      <c r="D137" s="47" t="s">
        <v>20</v>
      </c>
      <c r="E137" s="18">
        <v>25</v>
      </c>
      <c r="F137" s="16" t="s">
        <v>8</v>
      </c>
      <c r="G137" s="31">
        <v>38</v>
      </c>
      <c r="H137" s="19">
        <f t="shared" si="10"/>
        <v>11.703511053315996</v>
      </c>
      <c r="I137" s="9" t="s">
        <v>5</v>
      </c>
      <c r="J137" s="60">
        <v>64</v>
      </c>
      <c r="K137" s="61"/>
    </row>
    <row r="138" spans="1:11" ht="13.5" customHeight="1">
      <c r="A138" s="16">
        <v>48</v>
      </c>
      <c r="B138" s="23">
        <v>1401</v>
      </c>
      <c r="C138" s="40" t="s">
        <v>18</v>
      </c>
      <c r="D138" s="45" t="s">
        <v>20</v>
      </c>
      <c r="E138" s="18">
        <v>25</v>
      </c>
      <c r="F138" s="16" t="s">
        <v>8</v>
      </c>
      <c r="G138" s="31">
        <v>43</v>
      </c>
      <c r="H138" s="19">
        <f t="shared" si="10"/>
        <v>11.66558651976669</v>
      </c>
      <c r="I138" s="9" t="s">
        <v>5</v>
      </c>
      <c r="J138" s="60">
        <v>63</v>
      </c>
      <c r="K138" s="61"/>
    </row>
    <row r="139" spans="1:11" ht="13.5" customHeight="1">
      <c r="A139" s="16">
        <v>49</v>
      </c>
      <c r="B139" s="23">
        <v>1391</v>
      </c>
      <c r="C139" s="40" t="s">
        <v>146</v>
      </c>
      <c r="D139" s="45" t="s">
        <v>20</v>
      </c>
      <c r="E139" s="18">
        <v>26</v>
      </c>
      <c r="F139" s="16" t="s">
        <v>8</v>
      </c>
      <c r="G139" s="31">
        <v>36</v>
      </c>
      <c r="H139" s="19">
        <f t="shared" si="10"/>
        <v>11.278195488721803</v>
      </c>
      <c r="I139" s="9" t="s">
        <v>5</v>
      </c>
      <c r="J139" s="60">
        <v>62</v>
      </c>
      <c r="K139" s="61"/>
    </row>
    <row r="140" spans="1:11" ht="13.5" customHeight="1">
      <c r="A140" s="16">
        <v>50</v>
      </c>
      <c r="B140" s="23">
        <v>1392</v>
      </c>
      <c r="C140" s="40" t="s">
        <v>35</v>
      </c>
      <c r="D140" s="45" t="s">
        <v>20</v>
      </c>
      <c r="E140" s="18">
        <v>27</v>
      </c>
      <c r="F140" s="16" t="s">
        <v>8</v>
      </c>
      <c r="G140" s="51" t="s">
        <v>30</v>
      </c>
      <c r="H140" s="19">
        <f t="shared" si="10"/>
        <v>11.056511056511058</v>
      </c>
      <c r="I140" s="9" t="s">
        <v>5</v>
      </c>
      <c r="J140" s="60">
        <v>61</v>
      </c>
      <c r="K140" s="61"/>
    </row>
    <row r="141" spans="1:19" ht="13.5" customHeight="1">
      <c r="A141" s="16">
        <v>51</v>
      </c>
      <c r="B141" s="23">
        <v>999</v>
      </c>
      <c r="C141" s="44" t="s">
        <v>49</v>
      </c>
      <c r="D141" s="45" t="s">
        <v>21</v>
      </c>
      <c r="E141" s="18">
        <v>27</v>
      </c>
      <c r="F141" s="16" t="s">
        <v>8</v>
      </c>
      <c r="G141" s="31">
        <v>16</v>
      </c>
      <c r="H141" s="19">
        <f t="shared" si="10"/>
        <v>11.00244498777506</v>
      </c>
      <c r="I141" s="9" t="s">
        <v>5</v>
      </c>
      <c r="J141" s="60">
        <v>90</v>
      </c>
      <c r="K141" s="61"/>
      <c r="S141" s="15"/>
    </row>
    <row r="142" spans="1:19" ht="13.5" customHeight="1">
      <c r="A142" s="16">
        <v>52</v>
      </c>
      <c r="B142" s="23">
        <v>941</v>
      </c>
      <c r="C142" s="44" t="s">
        <v>76</v>
      </c>
      <c r="D142" s="45" t="s">
        <v>21</v>
      </c>
      <c r="E142" s="18">
        <v>27</v>
      </c>
      <c r="F142" s="16" t="s">
        <v>8</v>
      </c>
      <c r="G142" s="31">
        <v>30</v>
      </c>
      <c r="H142" s="19">
        <f t="shared" si="10"/>
        <v>10.909090909090908</v>
      </c>
      <c r="I142" s="9" t="s">
        <v>5</v>
      </c>
      <c r="J142" s="60">
        <v>89</v>
      </c>
      <c r="K142" s="61"/>
      <c r="S142" s="15"/>
    </row>
    <row r="143" spans="1:19" ht="13.5" customHeight="1">
      <c r="A143" s="16">
        <v>53</v>
      </c>
      <c r="B143" s="23">
        <v>989</v>
      </c>
      <c r="C143" s="40" t="s">
        <v>147</v>
      </c>
      <c r="D143" s="45" t="s">
        <v>20</v>
      </c>
      <c r="E143" s="18">
        <v>27</v>
      </c>
      <c r="F143" s="16" t="s">
        <v>8</v>
      </c>
      <c r="G143" s="31">
        <v>59</v>
      </c>
      <c r="H143" s="19">
        <f t="shared" si="10"/>
        <v>10.72066706372841</v>
      </c>
      <c r="I143" s="9" t="s">
        <v>5</v>
      </c>
      <c r="J143" s="60">
        <v>60</v>
      </c>
      <c r="K143" s="61"/>
      <c r="S143" s="15"/>
    </row>
    <row r="144" spans="1:19" ht="13.5" customHeight="1">
      <c r="A144" s="16">
        <v>54</v>
      </c>
      <c r="B144" s="23">
        <v>992</v>
      </c>
      <c r="C144" s="44" t="s">
        <v>96</v>
      </c>
      <c r="D144" s="45" t="s">
        <v>20</v>
      </c>
      <c r="E144" s="18">
        <v>28</v>
      </c>
      <c r="F144" s="16" t="s">
        <v>8</v>
      </c>
      <c r="G144" s="17">
        <v>22</v>
      </c>
      <c r="H144" s="19">
        <f t="shared" si="10"/>
        <v>10.575793184488838</v>
      </c>
      <c r="I144" s="9" t="s">
        <v>5</v>
      </c>
      <c r="J144" s="60">
        <v>59</v>
      </c>
      <c r="K144" s="61"/>
      <c r="S144" s="15"/>
    </row>
    <row r="145" spans="1:19" ht="13.5" customHeight="1">
      <c r="A145" s="16">
        <v>55</v>
      </c>
      <c r="B145" s="16">
        <v>996</v>
      </c>
      <c r="C145" s="40" t="s">
        <v>148</v>
      </c>
      <c r="D145" s="45" t="s">
        <v>21</v>
      </c>
      <c r="E145" s="18">
        <v>28</v>
      </c>
      <c r="F145" s="16" t="s">
        <v>8</v>
      </c>
      <c r="G145" s="31">
        <v>22</v>
      </c>
      <c r="H145" s="19">
        <f t="shared" si="10"/>
        <v>10.575793184488838</v>
      </c>
      <c r="I145" s="9" t="s">
        <v>5</v>
      </c>
      <c r="J145" s="60">
        <v>88</v>
      </c>
      <c r="K145" s="61"/>
      <c r="S145" s="15"/>
    </row>
    <row r="146" spans="1:19" ht="13.5" customHeight="1">
      <c r="A146" s="16">
        <v>56</v>
      </c>
      <c r="B146" s="23">
        <v>1441</v>
      </c>
      <c r="C146" s="40" t="s">
        <v>149</v>
      </c>
      <c r="D146" s="45" t="s">
        <v>20</v>
      </c>
      <c r="E146" s="18">
        <v>28</v>
      </c>
      <c r="F146" s="16" t="s">
        <v>8</v>
      </c>
      <c r="G146" s="31">
        <v>59</v>
      </c>
      <c r="H146" s="19">
        <f t="shared" si="10"/>
        <v>10.350776308223118</v>
      </c>
      <c r="I146" s="9" t="s">
        <v>5</v>
      </c>
      <c r="J146" s="60">
        <v>58</v>
      </c>
      <c r="K146" s="61"/>
      <c r="S146" s="15"/>
    </row>
    <row r="147" spans="1:19" ht="13.5" customHeight="1">
      <c r="A147" s="16">
        <v>57</v>
      </c>
      <c r="B147" s="23">
        <v>1434</v>
      </c>
      <c r="C147" s="44" t="s">
        <v>150</v>
      </c>
      <c r="D147" s="45" t="s">
        <v>21</v>
      </c>
      <c r="E147" s="18">
        <v>29</v>
      </c>
      <c r="F147" s="16" t="s">
        <v>8</v>
      </c>
      <c r="G147" s="51" t="s">
        <v>22</v>
      </c>
      <c r="H147" s="19">
        <f t="shared" si="10"/>
        <v>10.332950631458093</v>
      </c>
      <c r="I147" s="9" t="s">
        <v>5</v>
      </c>
      <c r="J147" s="60">
        <v>87</v>
      </c>
      <c r="K147" s="61"/>
      <c r="S147" s="15"/>
    </row>
    <row r="148" spans="1:19" ht="13.5" customHeight="1">
      <c r="A148" s="23">
        <v>58</v>
      </c>
      <c r="B148" s="23">
        <v>1407</v>
      </c>
      <c r="C148" s="44" t="s">
        <v>151</v>
      </c>
      <c r="D148" s="45" t="s">
        <v>21</v>
      </c>
      <c r="E148" s="18">
        <v>29</v>
      </c>
      <c r="F148" s="16" t="s">
        <v>8</v>
      </c>
      <c r="G148" s="51" t="s">
        <v>24</v>
      </c>
      <c r="H148" s="19">
        <f t="shared" si="10"/>
        <v>10.291595197255576</v>
      </c>
      <c r="I148" s="9" t="s">
        <v>5</v>
      </c>
      <c r="J148" s="60">
        <v>86</v>
      </c>
      <c r="K148" s="61"/>
      <c r="S148" s="15"/>
    </row>
    <row r="149" spans="1:11" ht="13.5" customHeight="1">
      <c r="A149" s="16">
        <v>59</v>
      </c>
      <c r="B149" s="23">
        <v>1411</v>
      </c>
      <c r="C149" s="40" t="s">
        <v>152</v>
      </c>
      <c r="D149" s="45" t="s">
        <v>20</v>
      </c>
      <c r="E149" s="18">
        <v>29</v>
      </c>
      <c r="F149" s="16" t="s">
        <v>8</v>
      </c>
      <c r="G149" s="31">
        <v>36</v>
      </c>
      <c r="H149" s="19">
        <f t="shared" si="10"/>
        <v>10.135135135135135</v>
      </c>
      <c r="I149" s="9" t="s">
        <v>5</v>
      </c>
      <c r="J149" s="60">
        <v>57</v>
      </c>
      <c r="K149" s="61"/>
    </row>
    <row r="150" spans="1:11" ht="13.5" customHeight="1">
      <c r="A150" s="16">
        <v>60</v>
      </c>
      <c r="B150" s="23">
        <v>1299</v>
      </c>
      <c r="C150" s="40" t="s">
        <v>153</v>
      </c>
      <c r="D150" s="45" t="s">
        <v>20</v>
      </c>
      <c r="E150" s="18">
        <v>29</v>
      </c>
      <c r="F150" s="16" t="s">
        <v>8</v>
      </c>
      <c r="G150" s="31">
        <v>59</v>
      </c>
      <c r="H150" s="19">
        <f t="shared" si="10"/>
        <v>10.00555864369094</v>
      </c>
      <c r="I150" s="9" t="s">
        <v>5</v>
      </c>
      <c r="J150" s="60">
        <v>56</v>
      </c>
      <c r="K150" s="61"/>
    </row>
    <row r="151" spans="1:11" ht="13.5" customHeight="1">
      <c r="A151" s="16">
        <v>61</v>
      </c>
      <c r="B151" s="23">
        <v>1298</v>
      </c>
      <c r="C151" s="44" t="s">
        <v>154</v>
      </c>
      <c r="D151" s="45" t="s">
        <v>20</v>
      </c>
      <c r="E151" s="18">
        <v>30</v>
      </c>
      <c r="F151" s="16" t="s">
        <v>8</v>
      </c>
      <c r="G151" s="31">
        <v>55</v>
      </c>
      <c r="H151" s="19">
        <f t="shared" si="10"/>
        <v>9.703504043126685</v>
      </c>
      <c r="I151" s="9" t="s">
        <v>5</v>
      </c>
      <c r="J151" s="60">
        <v>55</v>
      </c>
      <c r="K151" s="61"/>
    </row>
    <row r="152" spans="1:11" ht="13.5" customHeight="1">
      <c r="A152" s="16">
        <v>62</v>
      </c>
      <c r="B152" s="16">
        <v>982</v>
      </c>
      <c r="C152" s="40" t="s">
        <v>60</v>
      </c>
      <c r="D152" s="45" t="s">
        <v>21</v>
      </c>
      <c r="E152" s="18">
        <v>30</v>
      </c>
      <c r="F152" s="16" t="s">
        <v>8</v>
      </c>
      <c r="G152" s="31">
        <v>59</v>
      </c>
      <c r="H152" s="19">
        <f t="shared" si="10"/>
        <v>9.682625067240451</v>
      </c>
      <c r="I152" s="9" t="s">
        <v>5</v>
      </c>
      <c r="J152" s="60">
        <v>85</v>
      </c>
      <c r="K152" s="61"/>
    </row>
    <row r="153" spans="1:11" ht="13.5" customHeight="1">
      <c r="A153" s="16">
        <v>63</v>
      </c>
      <c r="B153" s="23">
        <v>997</v>
      </c>
      <c r="C153" s="40" t="s">
        <v>155</v>
      </c>
      <c r="D153" s="45" t="s">
        <v>21</v>
      </c>
      <c r="E153" s="18">
        <v>30</v>
      </c>
      <c r="F153" s="16" t="s">
        <v>8</v>
      </c>
      <c r="G153" s="31">
        <v>42</v>
      </c>
      <c r="H153" s="19">
        <f t="shared" si="10"/>
        <v>9.771986970684038</v>
      </c>
      <c r="I153" s="9" t="s">
        <v>5</v>
      </c>
      <c r="J153" s="60">
        <v>84</v>
      </c>
      <c r="K153" s="61"/>
    </row>
    <row r="154" spans="1:11" ht="13.5" customHeight="1">
      <c r="A154" s="16">
        <v>64</v>
      </c>
      <c r="B154" s="16">
        <v>990</v>
      </c>
      <c r="C154" s="40" t="s">
        <v>156</v>
      </c>
      <c r="D154" s="45" t="s">
        <v>21</v>
      </c>
      <c r="E154" s="18">
        <v>32</v>
      </c>
      <c r="F154" s="16" t="s">
        <v>8</v>
      </c>
      <c r="G154" s="31">
        <v>45</v>
      </c>
      <c r="H154" s="19">
        <f t="shared" si="10"/>
        <v>9.160305343511451</v>
      </c>
      <c r="I154" s="9" t="s">
        <v>5</v>
      </c>
      <c r="J154" s="60">
        <v>83</v>
      </c>
      <c r="K154" s="61"/>
    </row>
    <row r="155" spans="1:11" ht="13.5" customHeight="1">
      <c r="A155" s="16">
        <v>65</v>
      </c>
      <c r="B155" s="23">
        <v>1406</v>
      </c>
      <c r="C155" s="40" t="s">
        <v>47</v>
      </c>
      <c r="D155" s="45" t="s">
        <v>21</v>
      </c>
      <c r="E155" s="18">
        <v>33</v>
      </c>
      <c r="F155" s="16" t="s">
        <v>8</v>
      </c>
      <c r="G155" s="51" t="s">
        <v>23</v>
      </c>
      <c r="H155" s="19">
        <f t="shared" si="10"/>
        <v>9.06801007556675</v>
      </c>
      <c r="I155" s="9" t="s">
        <v>5</v>
      </c>
      <c r="J155" s="60">
        <v>82</v>
      </c>
      <c r="K155" s="61"/>
    </row>
    <row r="156" spans="1:11" ht="13.5" customHeight="1">
      <c r="A156" s="16">
        <v>66</v>
      </c>
      <c r="B156" s="16">
        <v>1425</v>
      </c>
      <c r="C156" s="40" t="s">
        <v>36</v>
      </c>
      <c r="D156" s="45" t="s">
        <v>21</v>
      </c>
      <c r="E156" s="18">
        <v>35</v>
      </c>
      <c r="F156" s="16" t="s">
        <v>8</v>
      </c>
      <c r="G156" s="51" t="s">
        <v>24</v>
      </c>
      <c r="H156" s="19">
        <f t="shared" si="10"/>
        <v>8.534850640113799</v>
      </c>
      <c r="I156" s="9" t="s">
        <v>5</v>
      </c>
      <c r="J156" s="60">
        <v>81</v>
      </c>
      <c r="K156" s="61"/>
    </row>
    <row r="157" spans="1:11" ht="13.5" customHeight="1">
      <c r="A157" s="16">
        <v>67</v>
      </c>
      <c r="B157" s="16">
        <v>1408</v>
      </c>
      <c r="C157" s="7" t="s">
        <v>157</v>
      </c>
      <c r="D157" s="45" t="s">
        <v>20</v>
      </c>
      <c r="E157" s="18">
        <v>38</v>
      </c>
      <c r="F157" s="16" t="s">
        <v>8</v>
      </c>
      <c r="G157" s="31">
        <v>20</v>
      </c>
      <c r="H157" s="19">
        <f>5000/(E157+G157/60)*60/1000</f>
        <v>7.826086956521739</v>
      </c>
      <c r="I157" s="9" t="s">
        <v>5</v>
      </c>
      <c r="J157" s="58">
        <v>54</v>
      </c>
      <c r="K157" s="58"/>
    </row>
    <row r="158" spans="1:11" ht="13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</row>
    <row r="159" spans="1:11" ht="13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</row>
    <row r="160" spans="1:11" ht="13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</row>
    <row r="161" spans="1:11" ht="13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</row>
    <row r="162" spans="1:11" ht="13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</row>
    <row r="163" spans="1:11" ht="13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</row>
    <row r="164" ht="12">
      <c r="C164" s="38"/>
    </row>
    <row r="165" ht="12">
      <c r="C165" s="38"/>
    </row>
    <row r="166" ht="12">
      <c r="C166" s="38"/>
    </row>
    <row r="167" ht="12">
      <c r="C167" s="38"/>
    </row>
    <row r="168" ht="12">
      <c r="C168" s="38"/>
    </row>
    <row r="169" ht="12">
      <c r="C169" s="38"/>
    </row>
    <row r="170" ht="12">
      <c r="C170" s="38"/>
    </row>
    <row r="171" ht="12">
      <c r="C171" s="38"/>
    </row>
    <row r="172" ht="12">
      <c r="C172" s="38"/>
    </row>
    <row r="173" ht="12">
      <c r="C173" s="38"/>
    </row>
    <row r="174" ht="12">
      <c r="C174" s="38"/>
    </row>
    <row r="175" ht="12">
      <c r="C175" s="38"/>
    </row>
    <row r="176" ht="12">
      <c r="C176" s="38"/>
    </row>
    <row r="177" ht="12">
      <c r="C177" s="38"/>
    </row>
    <row r="178" ht="12">
      <c r="C178" s="38"/>
    </row>
    <row r="179" ht="12">
      <c r="C179" s="38"/>
    </row>
    <row r="180" ht="12">
      <c r="C180" s="38"/>
    </row>
    <row r="181" ht="12">
      <c r="C181" s="38"/>
    </row>
    <row r="182" ht="12">
      <c r="C182" s="38"/>
    </row>
    <row r="183" ht="12">
      <c r="C183" s="38"/>
    </row>
    <row r="184" ht="12">
      <c r="C184" s="38"/>
    </row>
    <row r="185" ht="12">
      <c r="C185" s="38"/>
    </row>
    <row r="186" ht="12">
      <c r="C186" s="38"/>
    </row>
    <row r="187" ht="12">
      <c r="C187" s="38"/>
    </row>
    <row r="188" ht="12">
      <c r="C188" s="38"/>
    </row>
    <row r="189" ht="12">
      <c r="C189" s="38"/>
    </row>
    <row r="190" ht="12">
      <c r="C190" s="38"/>
    </row>
    <row r="191" ht="12">
      <c r="C191" s="38"/>
    </row>
    <row r="192" ht="12">
      <c r="C192" s="38"/>
    </row>
    <row r="193" ht="12">
      <c r="C193" s="38"/>
    </row>
    <row r="194" ht="12">
      <c r="C194" s="38"/>
    </row>
    <row r="195" ht="12">
      <c r="C195" s="38"/>
    </row>
    <row r="196" ht="12">
      <c r="C196" s="38"/>
    </row>
    <row r="197" ht="12">
      <c r="C197" s="38"/>
    </row>
    <row r="198" ht="12">
      <c r="C198" s="38"/>
    </row>
    <row r="199" ht="12">
      <c r="C199" s="38"/>
    </row>
    <row r="200" ht="12">
      <c r="C200" s="38"/>
    </row>
    <row r="201" ht="12">
      <c r="C201" s="38"/>
    </row>
    <row r="202" ht="12">
      <c r="C202" s="38"/>
    </row>
    <row r="203" ht="12">
      <c r="C203" s="38"/>
    </row>
    <row r="204" ht="12">
      <c r="C204" s="38"/>
    </row>
    <row r="205" ht="12">
      <c r="C205" s="38"/>
    </row>
    <row r="206" ht="12">
      <c r="C206" s="38"/>
    </row>
    <row r="207" ht="12">
      <c r="C207" s="38"/>
    </row>
    <row r="208" ht="12">
      <c r="C208" s="38"/>
    </row>
    <row r="209" ht="12">
      <c r="C209" s="38"/>
    </row>
    <row r="210" ht="12">
      <c r="C210" s="38"/>
    </row>
    <row r="211" ht="12">
      <c r="C211" s="38"/>
    </row>
    <row r="212" ht="12">
      <c r="C212" s="38"/>
    </row>
    <row r="213" ht="12">
      <c r="C213" s="38"/>
    </row>
    <row r="214" ht="12">
      <c r="C214" s="38"/>
    </row>
    <row r="215" ht="12">
      <c r="C215" s="38"/>
    </row>
    <row r="216" ht="12">
      <c r="C216" s="38"/>
    </row>
    <row r="217" ht="12">
      <c r="C217" s="38"/>
    </row>
    <row r="218" ht="12">
      <c r="C218" s="38"/>
    </row>
    <row r="219" ht="12">
      <c r="C219" s="38"/>
    </row>
    <row r="220" ht="12">
      <c r="C220" s="38"/>
    </row>
    <row r="221" ht="12">
      <c r="C221" s="38"/>
    </row>
    <row r="222" ht="12">
      <c r="C222" s="38"/>
    </row>
    <row r="223" ht="12">
      <c r="C223" s="38"/>
    </row>
    <row r="224" ht="12">
      <c r="C224" s="38"/>
    </row>
    <row r="225" ht="12">
      <c r="C225" s="38"/>
    </row>
    <row r="226" ht="12">
      <c r="C226" s="38"/>
    </row>
    <row r="227" ht="12">
      <c r="C227" s="38"/>
    </row>
    <row r="228" ht="12">
      <c r="C228" s="38"/>
    </row>
    <row r="229" ht="12">
      <c r="C229" s="38"/>
    </row>
    <row r="230" ht="12">
      <c r="C230" s="38"/>
    </row>
    <row r="231" ht="12">
      <c r="C231" s="38"/>
    </row>
    <row r="232" ht="12">
      <c r="C232" s="38"/>
    </row>
    <row r="233" ht="12">
      <c r="C233" s="38"/>
    </row>
    <row r="234" ht="12">
      <c r="C234" s="38"/>
    </row>
    <row r="235" ht="12">
      <c r="C235" s="38"/>
    </row>
    <row r="236" ht="12">
      <c r="C236" s="38"/>
    </row>
    <row r="237" ht="12">
      <c r="C237" s="38"/>
    </row>
    <row r="238" ht="12">
      <c r="C238" s="38"/>
    </row>
    <row r="239" ht="12">
      <c r="C239" s="38"/>
    </row>
    <row r="240" ht="12">
      <c r="C240" s="38"/>
    </row>
    <row r="241" ht="12">
      <c r="C241" s="38"/>
    </row>
    <row r="242" ht="12">
      <c r="C242" s="38"/>
    </row>
    <row r="243" ht="12">
      <c r="C243" s="38"/>
    </row>
    <row r="244" ht="12">
      <c r="C244" s="38"/>
    </row>
    <row r="245" ht="12">
      <c r="C245" s="38"/>
    </row>
    <row r="246" ht="12">
      <c r="C246" s="38"/>
    </row>
    <row r="247" ht="12">
      <c r="C247" s="38"/>
    </row>
    <row r="248" ht="12">
      <c r="C248" s="38"/>
    </row>
    <row r="249" ht="12">
      <c r="C249" s="38"/>
    </row>
    <row r="250" ht="12">
      <c r="C250" s="38"/>
    </row>
    <row r="251" ht="12">
      <c r="C251" s="38"/>
    </row>
    <row r="252" ht="12">
      <c r="C252" s="38"/>
    </row>
    <row r="253" ht="12">
      <c r="C253" s="38"/>
    </row>
    <row r="254" ht="12">
      <c r="C254" s="38"/>
    </row>
    <row r="255" ht="12">
      <c r="C255" s="38"/>
    </row>
    <row r="256" ht="12">
      <c r="C256" s="38"/>
    </row>
    <row r="257" ht="12">
      <c r="C257" s="38"/>
    </row>
  </sheetData>
  <sheetProtection/>
  <mergeCells count="147">
    <mergeCell ref="H32:I32"/>
    <mergeCell ref="H15:I15"/>
    <mergeCell ref="H3:I3"/>
    <mergeCell ref="H4:I4"/>
    <mergeCell ref="H5:I5"/>
    <mergeCell ref="E4:G4"/>
    <mergeCell ref="E16:G16"/>
    <mergeCell ref="H16:I16"/>
    <mergeCell ref="E3:G3"/>
    <mergeCell ref="E15:G15"/>
    <mergeCell ref="H17:I17"/>
    <mergeCell ref="H90:I90"/>
    <mergeCell ref="E89:G89"/>
    <mergeCell ref="H89:I89"/>
    <mergeCell ref="E33:G33"/>
    <mergeCell ref="H33:I33"/>
    <mergeCell ref="H34:I34"/>
    <mergeCell ref="E32:G32"/>
    <mergeCell ref="E88:G88"/>
    <mergeCell ref="H88:I88"/>
    <mergeCell ref="J16:K16"/>
    <mergeCell ref="J15:K15"/>
    <mergeCell ref="J3:K3"/>
    <mergeCell ref="J4:K4"/>
    <mergeCell ref="J32:K32"/>
    <mergeCell ref="J33:K33"/>
    <mergeCell ref="J34:K34"/>
    <mergeCell ref="J35:K35"/>
    <mergeCell ref="J36:K36"/>
    <mergeCell ref="J37:K37"/>
    <mergeCell ref="J38:K38"/>
    <mergeCell ref="J39:K39"/>
    <mergeCell ref="J51:K51"/>
    <mergeCell ref="J40:K40"/>
    <mergeCell ref="J41:K41"/>
    <mergeCell ref="J42:K42"/>
    <mergeCell ref="J43:K43"/>
    <mergeCell ref="J44:K44"/>
    <mergeCell ref="J45:K45"/>
    <mergeCell ref="J52:K52"/>
    <mergeCell ref="J53:K53"/>
    <mergeCell ref="J54:K54"/>
    <mergeCell ref="J55:K55"/>
    <mergeCell ref="J56:K56"/>
    <mergeCell ref="J46:K46"/>
    <mergeCell ref="J47:K47"/>
    <mergeCell ref="J48:K48"/>
    <mergeCell ref="J49:K49"/>
    <mergeCell ref="J50:K50"/>
    <mergeCell ref="J78:K78"/>
    <mergeCell ref="J79:K79"/>
    <mergeCell ref="J80:K80"/>
    <mergeCell ref="J81:K81"/>
    <mergeCell ref="J82:K82"/>
    <mergeCell ref="J83:K83"/>
    <mergeCell ref="J75:K75"/>
    <mergeCell ref="J72:K72"/>
    <mergeCell ref="J73:K73"/>
    <mergeCell ref="J74:K74"/>
    <mergeCell ref="J76:K76"/>
    <mergeCell ref="J77:K7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53:K153"/>
    <mergeCell ref="J84:K84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57:K57"/>
    <mergeCell ref="J58:K58"/>
    <mergeCell ref="J59:K59"/>
    <mergeCell ref="J60:K60"/>
    <mergeCell ref="J61:K61"/>
    <mergeCell ref="J62:K62"/>
  </mergeCells>
  <printOptions/>
  <pageMargins left="0.5511811023622047" right="0.5511811023622047" top="0.3937007874015748" bottom="0.5118110236220472" header="0.2362204724409449" footer="0.5118110236220472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Whiskey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Hermans</dc:creator>
  <cp:keywords/>
  <dc:description/>
  <cp:lastModifiedBy>Leon</cp:lastModifiedBy>
  <cp:lastPrinted>2018-12-23T15:28:33Z</cp:lastPrinted>
  <dcterms:created xsi:type="dcterms:W3CDTF">2006-11-22T20:40:05Z</dcterms:created>
  <dcterms:modified xsi:type="dcterms:W3CDTF">2020-01-15T15:46:29Z</dcterms:modified>
  <cp:category/>
  <cp:version/>
  <cp:contentType/>
  <cp:contentStatus/>
</cp:coreProperties>
</file>